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RCK LIMOUSIN\Documents\CRCK Limousin\Mes Documents\ETR\2020\Février\"/>
    </mc:Choice>
  </mc:AlternateContent>
  <bookViews>
    <workbookView xWindow="0" yWindow="0" windowWidth="9165" windowHeight="7455" tabRatio="453"/>
  </bookViews>
  <sheets>
    <sheet name="LISTE DEPART" sheetId="3" r:id="rId1"/>
    <sheet name="RESULTATS" sheetId="4" r:id="rId2"/>
    <sheet name="ATHLETES" sheetId="1" r:id="rId3"/>
    <sheet name="CADRES" sheetId="2" r:id="rId4"/>
  </sheets>
  <definedNames>
    <definedName name="_xlnm._FilterDatabase" localSheetId="2" hidden="1">ATHLETES!$B$3:$G$3</definedName>
    <definedName name="_xlnm._FilterDatabase" localSheetId="0" hidden="1">'LISTE DEPART'!$A$4:$AC$4</definedName>
    <definedName name="_xlnm._FilterDatabase" localSheetId="1" hidden="1">RESULTATS!$B$3:$AA$3</definedName>
    <definedName name="_xlnm.Print_Area" localSheetId="2">ATHLETES!$A$1:$G$98</definedName>
    <definedName name="_xlnm.Print_Area" localSheetId="3">CADRES!$A$1:$G$13</definedName>
    <definedName name="_xlnm.Print_Area" localSheetId="0">'LISTE DEPART'!$A$1:$AC$93</definedName>
    <definedName name="_xlnm.Print_Area" localSheetId="1">RESULTATS!$A$1:$AA$42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37" i="3" l="1"/>
  <c r="AC83" i="3"/>
  <c r="AC84" i="3"/>
  <c r="AC86" i="3"/>
  <c r="AC87" i="3"/>
  <c r="AC88" i="3"/>
  <c r="AC89" i="3"/>
  <c r="AC90" i="3"/>
  <c r="AC91" i="3"/>
  <c r="AC92" i="3"/>
  <c r="AC93" i="3"/>
  <c r="AC66" i="3"/>
  <c r="AC61" i="3"/>
  <c r="AC48" i="3"/>
  <c r="AC63" i="3"/>
  <c r="AC5" i="3" l="1"/>
  <c r="AC28" i="3"/>
  <c r="AC27" i="3"/>
  <c r="AC26" i="3"/>
  <c r="AC25" i="3"/>
  <c r="AC23" i="3"/>
  <c r="AC22" i="3"/>
  <c r="AC21" i="3"/>
  <c r="AC19" i="3"/>
  <c r="AC18" i="3"/>
  <c r="AC17" i="3"/>
  <c r="AC16" i="3"/>
  <c r="AC15" i="3"/>
  <c r="AC12" i="3"/>
  <c r="AC11" i="3"/>
  <c r="AC10" i="3"/>
  <c r="AC8" i="3"/>
  <c r="AC7" i="3"/>
  <c r="AC6" i="3"/>
  <c r="AC82" i="3"/>
  <c r="AC60" i="3"/>
  <c r="AC81" i="3"/>
  <c r="AC80" i="3"/>
  <c r="AC79" i="3"/>
  <c r="AC78" i="3"/>
  <c r="AC77" i="3"/>
  <c r="AC76" i="3"/>
  <c r="AC75" i="3"/>
  <c r="AC74" i="3"/>
  <c r="AC73" i="3"/>
  <c r="AC72" i="3"/>
  <c r="AC71" i="3"/>
  <c r="AC70" i="3"/>
  <c r="AC69" i="3"/>
  <c r="AC68" i="3"/>
  <c r="AC67" i="3"/>
  <c r="AC65" i="3"/>
  <c r="AC64" i="3"/>
  <c r="AC62" i="3"/>
  <c r="AC58" i="3"/>
  <c r="AC57" i="3"/>
  <c r="AC56" i="3"/>
  <c r="AC55" i="3"/>
  <c r="AC54" i="3"/>
  <c r="AC53" i="3"/>
  <c r="AC52" i="3"/>
  <c r="AC51" i="3"/>
  <c r="AC50" i="3"/>
  <c r="AC49" i="3"/>
  <c r="AC47" i="3"/>
  <c r="AC46" i="3"/>
  <c r="AC45" i="3"/>
  <c r="AC43" i="3"/>
  <c r="AC42" i="3"/>
  <c r="AC41" i="3"/>
  <c r="AC40" i="3"/>
  <c r="AC39" i="3"/>
  <c r="AC38" i="3"/>
  <c r="AC36" i="3"/>
  <c r="AC35" i="3"/>
  <c r="AC34" i="3"/>
  <c r="AC33" i="3"/>
  <c r="AC32" i="3"/>
  <c r="AC31" i="3"/>
  <c r="AC30" i="3"/>
  <c r="AC29" i="3"/>
  <c r="AA42" i="4"/>
  <c r="AA41" i="4"/>
  <c r="AA40" i="4"/>
  <c r="AA39" i="4"/>
  <c r="AA38" i="4"/>
  <c r="AA37" i="4"/>
  <c r="AA36" i="4"/>
  <c r="AA35" i="4"/>
  <c r="AA34" i="4"/>
  <c r="AA33" i="4"/>
  <c r="AA32" i="4"/>
  <c r="AA31" i="4"/>
  <c r="AA30" i="4"/>
  <c r="AA29" i="4"/>
  <c r="AA28" i="4"/>
  <c r="AA27" i="4"/>
  <c r="AA26" i="4"/>
  <c r="AA25" i="4"/>
  <c r="AA24" i="4"/>
  <c r="AA23" i="4"/>
  <c r="AA22" i="4"/>
  <c r="AA21" i="4"/>
  <c r="AA20" i="4"/>
  <c r="AA19" i="4"/>
  <c r="AA18" i="4"/>
  <c r="AA17" i="4"/>
  <c r="AA16" i="4"/>
  <c r="AA15" i="4"/>
  <c r="AA14" i="4"/>
  <c r="AA13" i="4"/>
  <c r="AA12" i="4"/>
  <c r="AA11" i="4"/>
  <c r="AA10" i="4"/>
  <c r="AA9" i="4"/>
  <c r="AA8" i="4"/>
  <c r="AA7" i="4"/>
  <c r="AA6" i="4"/>
  <c r="AA5" i="4"/>
  <c r="AA4" i="4"/>
</calcChain>
</file>

<file path=xl/sharedStrings.xml><?xml version="1.0" encoding="utf-8"?>
<sst xmlns="http://schemas.openxmlformats.org/spreadsheetml/2006/main" count="1381" uniqueCount="473">
  <si>
    <t>NOM</t>
  </si>
  <si>
    <t>PRENOM</t>
  </si>
  <si>
    <t>N° LICENCE</t>
  </si>
  <si>
    <t>CLUB</t>
  </si>
  <si>
    <t>DELEPLANCQUE</t>
  </si>
  <si>
    <t>LUCAS</t>
  </si>
  <si>
    <t>283160 </t>
  </si>
  <si>
    <t>NEVEU</t>
  </si>
  <si>
    <t>AURELE</t>
  </si>
  <si>
    <t>BIENASSIS</t>
  </si>
  <si>
    <t>KOUBAITI</t>
  </si>
  <si>
    <t>NORA</t>
  </si>
  <si>
    <t>LUSIGNAN</t>
  </si>
  <si>
    <t>POITIERS</t>
  </si>
  <si>
    <t>DOMTI</t>
  </si>
  <si>
    <t>HICHAM</t>
  </si>
  <si>
    <t>ROBIN</t>
  </si>
  <si>
    <t>PENOT</t>
  </si>
  <si>
    <t>ELENA</t>
  </si>
  <si>
    <t>LECLERC</t>
  </si>
  <si>
    <t>MANON</t>
  </si>
  <si>
    <t>REMACLE</t>
  </si>
  <si>
    <t>EMILIEN</t>
  </si>
  <si>
    <t>ELIAN</t>
  </si>
  <si>
    <t>PHAM DANG</t>
  </si>
  <si>
    <t>ANTONIN</t>
  </si>
  <si>
    <t>PAUL</t>
  </si>
  <si>
    <t>VIVONNE</t>
  </si>
  <si>
    <t>GELINAUD</t>
  </si>
  <si>
    <t>ROUSSEAU</t>
  </si>
  <si>
    <t>GAETAN</t>
  </si>
  <si>
    <t>NIORT</t>
  </si>
  <si>
    <t>SILOU</t>
  </si>
  <si>
    <t>LOUIS</t>
  </si>
  <si>
    <t>AIXE</t>
  </si>
  <si>
    <t>GUILLAUMIN</t>
  </si>
  <si>
    <t>LEO</t>
  </si>
  <si>
    <t>CHENU</t>
  </si>
  <si>
    <t>GABRIELLE</t>
  </si>
  <si>
    <t>RATHIER</t>
  </si>
  <si>
    <t>JULES</t>
  </si>
  <si>
    <t>LACOUDRE</t>
  </si>
  <si>
    <t>NOLANN</t>
  </si>
  <si>
    <t>PEROCHON</t>
  </si>
  <si>
    <t>CYPRIEN</t>
  </si>
  <si>
    <t>ROUBINET</t>
  </si>
  <si>
    <t>AURELIEN</t>
  </si>
  <si>
    <t>LE TEICH</t>
  </si>
  <si>
    <t>PIERRE</t>
  </si>
  <si>
    <t>NOELINE</t>
  </si>
  <si>
    <t>ST JEAN</t>
  </si>
  <si>
    <t>COMTE</t>
  </si>
  <si>
    <t>NIELS</t>
  </si>
  <si>
    <t>GOND</t>
  </si>
  <si>
    <t>SEDRUE</t>
  </si>
  <si>
    <t>CLARA</t>
  </si>
  <si>
    <t>OCEANE</t>
  </si>
  <si>
    <t>ROY</t>
  </si>
  <si>
    <t>BENJAMIN</t>
  </si>
  <si>
    <t>SOKOLIK</t>
  </si>
  <si>
    <t>AMAURY</t>
  </si>
  <si>
    <t>JARNAC</t>
  </si>
  <si>
    <t>ANGOULEME</t>
  </si>
  <si>
    <t>BLONDEAU</t>
  </si>
  <si>
    <t>MAXIME</t>
  </si>
  <si>
    <t>JOUBERT</t>
  </si>
  <si>
    <t>PERRINE</t>
  </si>
  <si>
    <t>HAULBERT</t>
  </si>
  <si>
    <t>THEO</t>
  </si>
  <si>
    <t>MAULEVRIER</t>
  </si>
  <si>
    <t>BARLOY</t>
  </si>
  <si>
    <t>CHARLIE</t>
  </si>
  <si>
    <t>MARTIN</t>
  </si>
  <si>
    <t>NOE</t>
  </si>
  <si>
    <t>THOUARS</t>
  </si>
  <si>
    <t>DDN</t>
  </si>
  <si>
    <t>AUCHATRAIRE</t>
  </si>
  <si>
    <t>REMI</t>
  </si>
  <si>
    <t>INSCRIPTION PRE-TEST PASS : ANGOULEME LE 12/02/2020</t>
  </si>
  <si>
    <t>MESLONG</t>
  </si>
  <si>
    <t>LAURINE</t>
  </si>
  <si>
    <t>TURGIS</t>
  </si>
  <si>
    <t>LOUISE</t>
  </si>
  <si>
    <t>WAELES</t>
  </si>
  <si>
    <t>ZOE</t>
  </si>
  <si>
    <t>BABIN</t>
  </si>
  <si>
    <t>TOM</t>
  </si>
  <si>
    <t>BUREAU</t>
  </si>
  <si>
    <t>ALICE</t>
  </si>
  <si>
    <t>CONSEIL</t>
  </si>
  <si>
    <t>TITOUAN</t>
  </si>
  <si>
    <t>GILLAIZEAU</t>
  </si>
  <si>
    <t>CLEMENT</t>
  </si>
  <si>
    <t>PARDOUX</t>
  </si>
  <si>
    <t>ADRIEN</t>
  </si>
  <si>
    <t>VERRONS</t>
  </si>
  <si>
    <t>ARNAUD</t>
  </si>
  <si>
    <t>CERISE</t>
  </si>
  <si>
    <t>BROTIER</t>
  </si>
  <si>
    <t>DELAGE GAREZ</t>
  </si>
  <si>
    <t>FANTIN</t>
  </si>
  <si>
    <t>TRICHARD</t>
  </si>
  <si>
    <t>GASPARD</t>
  </si>
  <si>
    <t>AMBLARD</t>
  </si>
  <si>
    <t>JULINE</t>
  </si>
  <si>
    <t>BONNINGUES</t>
  </si>
  <si>
    <t>ROMAIN</t>
  </si>
  <si>
    <t>DOREAU</t>
  </si>
  <si>
    <t>GREHAN</t>
  </si>
  <si>
    <t>CECILE</t>
  </si>
  <si>
    <t>RAMON</t>
  </si>
  <si>
    <t>VERHEYDE</t>
  </si>
  <si>
    <t>MAEL</t>
  </si>
  <si>
    <t>NATHANAEL</t>
  </si>
  <si>
    <t>METAIS</t>
  </si>
  <si>
    <t>ANTOINE</t>
  </si>
  <si>
    <t>LUSSEAULT</t>
  </si>
  <si>
    <t>BASTIEN</t>
  </si>
  <si>
    <t>EMMA</t>
  </si>
  <si>
    <t>MALINGUE</t>
  </si>
  <si>
    <t>ZAURA</t>
  </si>
  <si>
    <t>THORAUX</t>
  </si>
  <si>
    <t>ANA</t>
  </si>
  <si>
    <t>VIBRAC</t>
  </si>
  <si>
    <t>MANSLE</t>
  </si>
  <si>
    <t>CHAUVIGNY</t>
  </si>
  <si>
    <t xml:space="preserve">TARDOIRE </t>
  </si>
  <si>
    <t>LIBOURNE</t>
  </si>
  <si>
    <t>COGNAC</t>
  </si>
  <si>
    <t>NEUVIC</t>
  </si>
  <si>
    <t>SAUJON</t>
  </si>
  <si>
    <t>AIRE SUR ADOUR</t>
  </si>
  <si>
    <t>VILLENEUVE</t>
  </si>
  <si>
    <t>CADRE</t>
  </si>
  <si>
    <t>CLAIRE</t>
  </si>
  <si>
    <t>RAJOUB</t>
  </si>
  <si>
    <t>NAEL</t>
  </si>
  <si>
    <t>MUSTAFA</t>
  </si>
  <si>
    <t>CTR</t>
  </si>
  <si>
    <t>LYPHOUT</t>
  </si>
  <si>
    <t>QUENTIN</t>
  </si>
  <si>
    <t>SPONEM</t>
  </si>
  <si>
    <t>KEVIN</t>
  </si>
  <si>
    <t>ROCHER</t>
  </si>
  <si>
    <t>SAMI</t>
  </si>
  <si>
    <t>CRCK</t>
  </si>
  <si>
    <t>CTFD16</t>
  </si>
  <si>
    <t>CTFD16 Entraineur pôle</t>
  </si>
  <si>
    <t>CTFR Entraîneur pôle</t>
  </si>
  <si>
    <t>HAUTE COREZE</t>
  </si>
  <si>
    <t>COMBE</t>
  </si>
  <si>
    <t>ISAURE</t>
  </si>
  <si>
    <t>PERIGUEUX</t>
  </si>
  <si>
    <t>DANIEL LAMAZIÈRE</t>
  </si>
  <si>
    <t>SIMON</t>
  </si>
  <si>
    <t>NATHAN</t>
  </si>
  <si>
    <t>ALEXIS</t>
  </si>
  <si>
    <t>DRAN COLLADO</t>
  </si>
  <si>
    <t>FRANCOIS</t>
  </si>
  <si>
    <t>MAUGET</t>
  </si>
  <si>
    <t>GIBAUD</t>
  </si>
  <si>
    <t>GASSELING</t>
  </si>
  <si>
    <t>LIAULT</t>
  </si>
  <si>
    <t>AUDRIC</t>
  </si>
  <si>
    <t>FACCHINI</t>
  </si>
  <si>
    <t>SAMY</t>
  </si>
  <si>
    <t>TOBEL-PARIENTY</t>
  </si>
  <si>
    <t>NAHELE ZUM</t>
  </si>
  <si>
    <t>BRARD</t>
  </si>
  <si>
    <t>INGENLUYFF</t>
  </si>
  <si>
    <t>BABETTE</t>
  </si>
  <si>
    <t>PELLISSIER</t>
  </si>
  <si>
    <t>HUGO</t>
  </si>
  <si>
    <t>ROBELIN</t>
  </si>
  <si>
    <t>ENZO</t>
  </si>
  <si>
    <t>ANDRIEUX</t>
  </si>
  <si>
    <t>NINON</t>
  </si>
  <si>
    <t>LAGUILLON</t>
  </si>
  <si>
    <t>AUDREY</t>
  </si>
  <si>
    <t>MARIUS</t>
  </si>
  <si>
    <t>DOUGAL</t>
  </si>
  <si>
    <t>SACHA</t>
  </si>
  <si>
    <t>EWEN</t>
  </si>
  <si>
    <t>NORMANDIN</t>
  </si>
  <si>
    <t>DIEUSAERT</t>
  </si>
  <si>
    <t>THOMAS</t>
  </si>
  <si>
    <t>AUBETERRE</t>
  </si>
  <si>
    <t>GIREAUD</t>
  </si>
  <si>
    <t>BROCHARD</t>
  </si>
  <si>
    <t>CDCK86</t>
  </si>
  <si>
    <t>PINEAU</t>
  </si>
  <si>
    <t>ELLIOT</t>
  </si>
  <si>
    <t>DOS.</t>
  </si>
  <si>
    <t>BOUKPETI</t>
  </si>
  <si>
    <t>MELODY</t>
  </si>
  <si>
    <t>PRAILLE</t>
  </si>
  <si>
    <t>CDCK17</t>
  </si>
  <si>
    <t>CRACHET</t>
  </si>
  <si>
    <t>CHLOE</t>
  </si>
  <si>
    <t>LEBLOND</t>
  </si>
  <si>
    <t>CYRIL</t>
  </si>
  <si>
    <t>BATEAU DIRECTEUR</t>
  </si>
  <si>
    <t>TESTS PHYSIQUES
+
3000 M 
CAP</t>
  </si>
  <si>
    <r>
      <rPr>
        <b/>
        <u/>
        <sz val="28"/>
        <color rgb="FFFF0000"/>
        <rFont val="Calibri (Corps)_x0000_"/>
      </rPr>
      <t>RESULTATS -</t>
    </r>
    <r>
      <rPr>
        <b/>
        <sz val="28"/>
        <color theme="1"/>
        <rFont val="Calibri"/>
        <family val="2"/>
        <scheme val="minor"/>
      </rPr>
      <t xml:space="preserve"> PRE-TESTS PASS - MERCREDI 13 FEVRIER 2019
POLE ESPOIR ANGOULEME - Barème 2019 </t>
    </r>
    <r>
      <rPr>
        <b/>
        <u/>
        <sz val="28"/>
        <color rgb="FFFF0000"/>
        <rFont val="Calibri (Corps)_x0000_"/>
      </rPr>
      <t>avec catégories 2020</t>
    </r>
  </si>
  <si>
    <t xml:space="preserve">Nom </t>
  </si>
  <si>
    <t>Prenom</t>
  </si>
  <si>
    <r>
      <t xml:space="preserve">Catégorie </t>
    </r>
    <r>
      <rPr>
        <b/>
        <sz val="24"/>
        <color rgb="FFFF0000"/>
        <rFont val="Calibri (Corps)_x0000_"/>
      </rPr>
      <t>2020</t>
    </r>
  </si>
  <si>
    <t>Club</t>
  </si>
  <si>
    <t>Sexe</t>
  </si>
  <si>
    <t>Emb</t>
  </si>
  <si>
    <t>Dépt.</t>
  </si>
  <si>
    <t>3000 m (3)</t>
  </si>
  <si>
    <t>Pompes (1,5)</t>
  </si>
  <si>
    <t>Traction (1,5)</t>
  </si>
  <si>
    <t>Souplesse (1)</t>
  </si>
  <si>
    <t>Corde à sauter (1)</t>
  </si>
  <si>
    <t>Détente Verticale (1)</t>
  </si>
  <si>
    <t>2000 m (2)</t>
  </si>
  <si>
    <t>200 m (2)</t>
  </si>
  <si>
    <t>Slalom (par défaut 4/5)</t>
  </si>
  <si>
    <r>
      <t xml:space="preserve">Minima epreuve physique
</t>
    </r>
    <r>
      <rPr>
        <b/>
        <sz val="14"/>
        <color rgb="FFFF0000"/>
        <rFont val="Calibri"/>
        <family val="2"/>
        <scheme val="minor"/>
      </rPr>
      <t>(à confirmer)</t>
    </r>
  </si>
  <si>
    <t>Moyenne Epreuve Physique</t>
  </si>
  <si>
    <t>Grehan</t>
  </si>
  <si>
    <t>Cecile</t>
  </si>
  <si>
    <t>Junior 2</t>
  </si>
  <si>
    <t>Mansle</t>
  </si>
  <si>
    <t>F</t>
  </si>
  <si>
    <t>kayak</t>
  </si>
  <si>
    <t>12'28</t>
  </si>
  <si>
    <t>10'35'39</t>
  </si>
  <si>
    <t>5</t>
  </si>
  <si>
    <t>46'07</t>
  </si>
  <si>
    <t>Bonningues</t>
  </si>
  <si>
    <t>Romain</t>
  </si>
  <si>
    <t>Villeneuve sur Lot</t>
  </si>
  <si>
    <t>H</t>
  </si>
  <si>
    <t>12'16</t>
  </si>
  <si>
    <t>9'30'94</t>
  </si>
  <si>
    <t>39'07</t>
  </si>
  <si>
    <t>Doreau</t>
  </si>
  <si>
    <t>Titouan</t>
  </si>
  <si>
    <t>junior 1</t>
  </si>
  <si>
    <t>Saujon</t>
  </si>
  <si>
    <t>11'44</t>
  </si>
  <si>
    <t>9'03'00</t>
  </si>
  <si>
    <t>41'25</t>
  </si>
  <si>
    <t>Conseil</t>
  </si>
  <si>
    <t>Junior 1</t>
  </si>
  <si>
    <t>Angoulême</t>
  </si>
  <si>
    <t>11'21</t>
  </si>
  <si>
    <t>10'00'02</t>
  </si>
  <si>
    <t>3</t>
  </si>
  <si>
    <t>44'87</t>
  </si>
  <si>
    <t>4</t>
  </si>
  <si>
    <t>Dorigny</t>
  </si>
  <si>
    <t>Erwan</t>
  </si>
  <si>
    <t>Neuvic</t>
  </si>
  <si>
    <t>10'49</t>
  </si>
  <si>
    <t>9'49'07</t>
  </si>
  <si>
    <t>45'18</t>
  </si>
  <si>
    <t>Pardoux</t>
  </si>
  <si>
    <t>Adrien</t>
  </si>
  <si>
    <t>Tardoire</t>
  </si>
  <si>
    <t>10'25'00</t>
  </si>
  <si>
    <t>57'23</t>
  </si>
  <si>
    <t>1</t>
  </si>
  <si>
    <t>Gillaizeau</t>
  </si>
  <si>
    <t>Clement</t>
  </si>
  <si>
    <t>12'21</t>
  </si>
  <si>
    <t>10'46'69</t>
  </si>
  <si>
    <t>2</t>
  </si>
  <si>
    <t>46'34</t>
  </si>
  <si>
    <t>Blondeau</t>
  </si>
  <si>
    <t>Maxime</t>
  </si>
  <si>
    <t>Cadet 2</t>
  </si>
  <si>
    <t>Gond</t>
  </si>
  <si>
    <t>11'38</t>
  </si>
  <si>
    <t>10'45</t>
  </si>
  <si>
    <t>49'99</t>
  </si>
  <si>
    <t>Verheyde</t>
  </si>
  <si>
    <t>Maël</t>
  </si>
  <si>
    <t>Cognac</t>
  </si>
  <si>
    <t>12'18</t>
  </si>
  <si>
    <t>9'45'02</t>
  </si>
  <si>
    <t>46'62</t>
  </si>
  <si>
    <t xml:space="preserve">Brotier </t>
  </si>
  <si>
    <t>Clément</t>
  </si>
  <si>
    <t>St Jean d'Y</t>
  </si>
  <si>
    <t>12'38</t>
  </si>
  <si>
    <t>11'12</t>
  </si>
  <si>
    <t>50'71</t>
  </si>
  <si>
    <t>Moulevrier</t>
  </si>
  <si>
    <t>Clara</t>
  </si>
  <si>
    <t>Thouars</t>
  </si>
  <si>
    <t>14'17</t>
  </si>
  <si>
    <t>13'24</t>
  </si>
  <si>
    <t>55'74</t>
  </si>
  <si>
    <t>Ramon</t>
  </si>
  <si>
    <t>Tom</t>
  </si>
  <si>
    <t>9'16'55</t>
  </si>
  <si>
    <t>40'00</t>
  </si>
  <si>
    <t>Trichard</t>
  </si>
  <si>
    <t>Gaspard</t>
  </si>
  <si>
    <t>11'48</t>
  </si>
  <si>
    <t>12'20'94</t>
  </si>
  <si>
    <t>47'70</t>
  </si>
  <si>
    <t>Daniel-Lamaziere</t>
  </si>
  <si>
    <t>Noé</t>
  </si>
  <si>
    <t>Périgeux (C1)</t>
  </si>
  <si>
    <t>CANOE</t>
  </si>
  <si>
    <t>11'50</t>
  </si>
  <si>
    <t>13'19'26</t>
  </si>
  <si>
    <t>50'89</t>
  </si>
  <si>
    <t>Koubati</t>
  </si>
  <si>
    <t>Nora</t>
  </si>
  <si>
    <t>Minime 1</t>
  </si>
  <si>
    <t>Vivonne</t>
  </si>
  <si>
    <t>13'49</t>
  </si>
  <si>
    <t>14'28</t>
  </si>
  <si>
    <t>1'03'49</t>
  </si>
  <si>
    <t>Guillaumin</t>
  </si>
  <si>
    <t>Léo</t>
  </si>
  <si>
    <t>Junior1</t>
  </si>
  <si>
    <t>Aixe</t>
  </si>
  <si>
    <t>13'13</t>
  </si>
  <si>
    <t>49'83</t>
  </si>
  <si>
    <t>Ricaud</t>
  </si>
  <si>
    <t>Jarnac</t>
  </si>
  <si>
    <t>12'29</t>
  </si>
  <si>
    <t>12'29'00</t>
  </si>
  <si>
    <t>0</t>
  </si>
  <si>
    <t>45'48</t>
  </si>
  <si>
    <t>Pham-Dang</t>
  </si>
  <si>
    <t>Lusignan</t>
  </si>
  <si>
    <t>13'19</t>
  </si>
  <si>
    <t>10'52</t>
  </si>
  <si>
    <t>46'74</t>
  </si>
  <si>
    <t>Martin</t>
  </si>
  <si>
    <t>Cadet 1</t>
  </si>
  <si>
    <t>12'40</t>
  </si>
  <si>
    <t>10'51</t>
  </si>
  <si>
    <t>52'70</t>
  </si>
  <si>
    <t>Sedrue</t>
  </si>
  <si>
    <t>Océane</t>
  </si>
  <si>
    <t>14'50</t>
  </si>
  <si>
    <t>13'26</t>
  </si>
  <si>
    <t>58'93</t>
  </si>
  <si>
    <t>Metais</t>
  </si>
  <si>
    <t>Antoine</t>
  </si>
  <si>
    <t>13'46</t>
  </si>
  <si>
    <t>10'35</t>
  </si>
  <si>
    <t>46'97</t>
  </si>
  <si>
    <t>Deleplanque</t>
  </si>
  <si>
    <t>Lucas</t>
  </si>
  <si>
    <t>Chasseneuil</t>
  </si>
  <si>
    <t>12'45</t>
  </si>
  <si>
    <t>11'18</t>
  </si>
  <si>
    <t>52'07</t>
  </si>
  <si>
    <t>Lusseault</t>
  </si>
  <si>
    <t>Bastien</t>
  </si>
  <si>
    <t>12'36</t>
  </si>
  <si>
    <t>13'59</t>
  </si>
  <si>
    <t>50'31</t>
  </si>
  <si>
    <t>Biennasis</t>
  </si>
  <si>
    <t>Emma</t>
  </si>
  <si>
    <t>24'12</t>
  </si>
  <si>
    <t>11'35</t>
  </si>
  <si>
    <t>53'11</t>
  </si>
  <si>
    <t>Patry</t>
  </si>
  <si>
    <t>Edouard</t>
  </si>
  <si>
    <t>Chateauneuf</t>
  </si>
  <si>
    <t>51'68</t>
  </si>
  <si>
    <t>Lafforest</t>
  </si>
  <si>
    <t>Théo</t>
  </si>
  <si>
    <t>Périgeux</t>
  </si>
  <si>
    <t>14'25</t>
  </si>
  <si>
    <t>10'42</t>
  </si>
  <si>
    <t>45'40</t>
  </si>
  <si>
    <t>Laurine</t>
  </si>
  <si>
    <t>17'49</t>
  </si>
  <si>
    <t>11'56'14</t>
  </si>
  <si>
    <t>55'21</t>
  </si>
  <si>
    <t>Pierre</t>
  </si>
  <si>
    <t>Noeline</t>
  </si>
  <si>
    <t>15'08</t>
  </si>
  <si>
    <t>12'50</t>
  </si>
  <si>
    <t>58'13</t>
  </si>
  <si>
    <t>Loutangou</t>
  </si>
  <si>
    <t>Lenda</t>
  </si>
  <si>
    <t>Minime 2</t>
  </si>
  <si>
    <t>18'04</t>
  </si>
  <si>
    <t>12'10</t>
  </si>
  <si>
    <t>58'97</t>
  </si>
  <si>
    <t>Thoraux</t>
  </si>
  <si>
    <t>Ana</t>
  </si>
  <si>
    <t>16'46</t>
  </si>
  <si>
    <t>12'58</t>
  </si>
  <si>
    <t>56'50</t>
  </si>
  <si>
    <t>Neveu</t>
  </si>
  <si>
    <t>Aurele</t>
  </si>
  <si>
    <t>Poitiers</t>
  </si>
  <si>
    <t>13'38</t>
  </si>
  <si>
    <t>12'25</t>
  </si>
  <si>
    <t>51'98</t>
  </si>
  <si>
    <t>Malingue</t>
  </si>
  <si>
    <t>Zaura</t>
  </si>
  <si>
    <t>Chauvigny</t>
  </si>
  <si>
    <t>15'23</t>
  </si>
  <si>
    <t>15'07</t>
  </si>
  <si>
    <t>54'82</t>
  </si>
  <si>
    <t>Mouricaud</t>
  </si>
  <si>
    <t>Isild</t>
  </si>
  <si>
    <t>15'35</t>
  </si>
  <si>
    <t>16'43</t>
  </si>
  <si>
    <t>1'09'47</t>
  </si>
  <si>
    <t>Froger</t>
  </si>
  <si>
    <t>Pauline</t>
  </si>
  <si>
    <t>16'48</t>
  </si>
  <si>
    <t>59'67</t>
  </si>
  <si>
    <t>Mileto</t>
  </si>
  <si>
    <t>Matteo</t>
  </si>
  <si>
    <t>1'07'19</t>
  </si>
  <si>
    <t>Barloy</t>
  </si>
  <si>
    <t>Charlie</t>
  </si>
  <si>
    <t>15'31</t>
  </si>
  <si>
    <t>13'32</t>
  </si>
  <si>
    <t>1'02'09</t>
  </si>
  <si>
    <t>Rainaud</t>
  </si>
  <si>
    <t>Mathéo</t>
  </si>
  <si>
    <t>14'27</t>
  </si>
  <si>
    <t>56'45</t>
  </si>
  <si>
    <t>Larenaudie</t>
  </si>
  <si>
    <t>Marius</t>
  </si>
  <si>
    <t>13'01</t>
  </si>
  <si>
    <t>1'03'06</t>
  </si>
  <si>
    <t>Massé</t>
  </si>
  <si>
    <t>Louison</t>
  </si>
  <si>
    <t>22'31</t>
  </si>
  <si>
    <t>13'37</t>
  </si>
  <si>
    <t>1'00'00</t>
  </si>
  <si>
    <t>ABS</t>
  </si>
  <si>
    <t>VINCOURT</t>
  </si>
  <si>
    <t>ERWAN</t>
  </si>
  <si>
    <t>PRADALIER</t>
  </si>
  <si>
    <t>NOA</t>
  </si>
  <si>
    <t>AXEL</t>
  </si>
  <si>
    <t>NAVARRI</t>
  </si>
  <si>
    <t>ARNOULD</t>
  </si>
  <si>
    <t>BOMMES</t>
  </si>
  <si>
    <t>50 m (2)</t>
  </si>
  <si>
    <t>CHARMILLON</t>
  </si>
  <si>
    <t>FLORIAN</t>
  </si>
  <si>
    <t>ABD</t>
  </si>
  <si>
    <r>
      <t xml:space="preserve">Minima épreuve physique
</t>
    </r>
    <r>
      <rPr>
        <b/>
        <sz val="11"/>
        <color rgb="FFFF0000"/>
        <rFont val="Calibri"/>
        <family val="2"/>
        <scheme val="minor"/>
      </rPr>
      <t>(à confirmer)</t>
    </r>
  </si>
  <si>
    <t>DIS.</t>
  </si>
  <si>
    <t>SLALOM</t>
  </si>
  <si>
    <t>CEL</t>
  </si>
  <si>
    <t>DESCENTE</t>
  </si>
  <si>
    <t>X</t>
  </si>
  <si>
    <t>Slalom (2)</t>
  </si>
  <si>
    <t>U15;U16;U17 = 2004;2005;2006</t>
  </si>
  <si>
    <t>U14 = &lt; 2007; 2008 ; 2009</t>
  </si>
  <si>
    <t>S</t>
  </si>
  <si>
    <r>
      <t xml:space="preserve">Classement national (6)
</t>
    </r>
    <r>
      <rPr>
        <b/>
        <u/>
        <sz val="14"/>
        <color theme="1"/>
        <rFont val="Calibri (Corps)"/>
      </rPr>
      <t>AU 12/02/2020</t>
    </r>
  </si>
  <si>
    <t>BLESSÉE</t>
  </si>
  <si>
    <t>SIMULATION</t>
  </si>
  <si>
    <t>ok</t>
  </si>
  <si>
    <t>pas concerné par les tests</t>
  </si>
  <si>
    <t>non</t>
  </si>
  <si>
    <t>ok - attention</t>
  </si>
  <si>
    <t>CàP</t>
  </si>
  <si>
    <r>
      <t xml:space="preserve">RESULTATS PRE-TEST PASS : ANGOULEME LE 12/02/2020
</t>
    </r>
    <r>
      <rPr>
        <b/>
        <i/>
        <sz val="26"/>
        <color rgb="FFFF0000"/>
        <rFont val="Calibri (Corps)"/>
      </rPr>
      <t>ATTENTION LA VALEUR FINALE EST UNE SIMULATION CAR NOUS N'AVONS PAS LES CLASSEMENTS NATIONAUX CORRECTS !!!
Merci de nous contacter si problème : tdelaunay@ffck.org</t>
    </r>
  </si>
  <si>
    <t>NC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</si>
</sst>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yyyy\-mm\-dd;@"/>
  </numFmts>
  <fonts count="27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sz val="16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color theme="1"/>
      <name val="Calibri (Corps)"/>
    </font>
    <font>
      <sz val="8"/>
      <color theme="1"/>
      <name val="Calibri (Corps)"/>
    </font>
    <font>
      <sz val="8"/>
      <name val="Calibri (Corps)"/>
    </font>
    <font>
      <b/>
      <sz val="28"/>
      <color theme="1"/>
      <name val="Calibri"/>
      <family val="2"/>
      <scheme val="minor"/>
    </font>
    <font>
      <b/>
      <u/>
      <sz val="28"/>
      <color rgb="FFFF0000"/>
      <name val="Calibri (Corps)_x0000_"/>
    </font>
    <font>
      <sz val="14"/>
      <color theme="1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4"/>
      <color rgb="FFFF0000"/>
      <name val="Calibri (Corps)_x0000_"/>
    </font>
    <font>
      <b/>
      <sz val="14"/>
      <color rgb="FFFF0000"/>
      <name val="Calibri"/>
      <family val="2"/>
      <scheme val="minor"/>
    </font>
    <font>
      <sz val="14"/>
      <name val="Calibri"/>
      <family val="2"/>
      <scheme val="minor"/>
    </font>
    <font>
      <sz val="14"/>
      <color rgb="FF00B0F0"/>
      <name val="Calibri"/>
      <family val="2"/>
      <scheme val="minor"/>
    </font>
    <font>
      <sz val="10"/>
      <color theme="1"/>
      <name val="Calibri (Corps)"/>
    </font>
    <font>
      <b/>
      <sz val="11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u/>
      <sz val="14"/>
      <color theme="1"/>
      <name val="Calibri (Corps)"/>
    </font>
    <font>
      <b/>
      <sz val="10"/>
      <color rgb="FFFF0000"/>
      <name val="Calibri"/>
      <family val="2"/>
      <scheme val="minor"/>
    </font>
    <font>
      <b/>
      <sz val="48"/>
      <color theme="1"/>
      <name val="Calibri"/>
      <family val="2"/>
      <scheme val="minor"/>
    </font>
    <font>
      <b/>
      <i/>
      <sz val="26"/>
      <color rgb="FFFF0000"/>
      <name val="Calibri (Corps)"/>
    </font>
  </fonts>
  <fills count="1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8AD8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00B050"/>
        <bgColor indexed="64"/>
      </patternFill>
    </fill>
    <fill>
      <patternFill patternType="solid">
        <fgColor theme="5" tint="-0.249977111117893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163">
    <xf numFmtId="0" fontId="0" fillId="0" borderId="0" xfId="0"/>
    <xf numFmtId="0" fontId="2" fillId="0" borderId="1" xfId="0" applyFont="1" applyBorder="1" applyAlignment="1">
      <alignment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0" fillId="0" borderId="1" xfId="0" applyBorder="1"/>
    <xf numFmtId="0" fontId="2" fillId="0" borderId="1" xfId="0" applyFont="1" applyFill="1" applyBorder="1" applyAlignment="1">
      <alignment vertical="center" wrapText="1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/>
    </xf>
    <xf numFmtId="0" fontId="6" fillId="0" borderId="1" xfId="0" applyFont="1" applyBorder="1" applyAlignment="1">
      <alignment horizontal="left" vertical="center"/>
    </xf>
    <xf numFmtId="0" fontId="5" fillId="0" borderId="1" xfId="0" applyFont="1" applyFill="1" applyBorder="1" applyAlignment="1">
      <alignment horizontal="left" vertical="center"/>
    </xf>
    <xf numFmtId="0" fontId="0" fillId="0" borderId="1" xfId="0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14" fontId="5" fillId="0" borderId="1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0" fillId="0" borderId="1" xfId="0" applyFill="1" applyBorder="1"/>
    <xf numFmtId="0" fontId="7" fillId="3" borderId="1" xfId="0" applyFont="1" applyFill="1" applyBorder="1" applyAlignment="1">
      <alignment horizontal="center"/>
    </xf>
    <xf numFmtId="14" fontId="0" fillId="0" borderId="1" xfId="0" applyNumberFormat="1" applyBorder="1" applyAlignment="1">
      <alignment horizontal="center"/>
    </xf>
    <xf numFmtId="14" fontId="6" fillId="0" borderId="1" xfId="0" applyNumberFormat="1" applyFont="1" applyBorder="1" applyAlignment="1">
      <alignment horizontal="center" vertical="center"/>
    </xf>
    <xf numFmtId="0" fontId="0" fillId="4" borderId="1" xfId="0" applyFill="1" applyBorder="1"/>
    <xf numFmtId="0" fontId="5" fillId="4" borderId="1" xfId="0" applyFont="1" applyFill="1" applyBorder="1" applyAlignment="1">
      <alignment horizontal="left" vertical="center"/>
    </xf>
    <xf numFmtId="14" fontId="5" fillId="4" borderId="1" xfId="0" applyNumberFormat="1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/>
    </xf>
    <xf numFmtId="0" fontId="2" fillId="4" borderId="1" xfId="0" applyFont="1" applyFill="1" applyBorder="1" applyAlignment="1">
      <alignment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0" xfId="0" applyFont="1" applyAlignment="1">
      <alignment horizontal="center"/>
    </xf>
    <xf numFmtId="0" fontId="3" fillId="3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/>
    </xf>
    <xf numFmtId="0" fontId="2" fillId="0" borderId="1" xfId="0" applyFont="1" applyBorder="1" applyAlignment="1">
      <alignment vertical="center"/>
    </xf>
    <xf numFmtId="0" fontId="2" fillId="0" borderId="1" xfId="0" applyFont="1" applyFill="1" applyBorder="1" applyAlignment="1">
      <alignment horizontal="left" vertical="center"/>
    </xf>
    <xf numFmtId="0" fontId="0" fillId="0" borderId="1" xfId="0" applyBorder="1" applyAlignment="1"/>
    <xf numFmtId="0" fontId="0" fillId="0" borderId="0" xfId="0" applyAlignment="1"/>
    <xf numFmtId="0" fontId="9" fillId="0" borderId="0" xfId="0" applyFont="1" applyAlignment="1"/>
    <xf numFmtId="0" fontId="0" fillId="4" borderId="1" xfId="0" applyFill="1" applyBorder="1" applyAlignment="1">
      <alignment horizontal="center" vertical="center"/>
    </xf>
    <xf numFmtId="0" fontId="13" fillId="0" borderId="0" xfId="1" applyFont="1" applyAlignment="1">
      <alignment horizontal="center" vertical="center" wrapText="1"/>
    </xf>
    <xf numFmtId="0" fontId="14" fillId="5" borderId="1" xfId="1" applyFont="1" applyFill="1" applyBorder="1" applyAlignment="1">
      <alignment horizontal="center" vertical="center" wrapText="1"/>
    </xf>
    <xf numFmtId="0" fontId="15" fillId="5" borderId="1" xfId="1" applyFont="1" applyFill="1" applyBorder="1" applyAlignment="1">
      <alignment horizontal="center" vertical="center" wrapText="1"/>
    </xf>
    <xf numFmtId="2" fontId="15" fillId="5" borderId="1" xfId="1" applyNumberFormat="1" applyFont="1" applyFill="1" applyBorder="1" applyAlignment="1">
      <alignment horizontal="center" vertical="center" wrapText="1"/>
    </xf>
    <xf numFmtId="0" fontId="13" fillId="6" borderId="1" xfId="1" applyFont="1" applyFill="1" applyBorder="1" applyAlignment="1">
      <alignment horizontal="center" vertical="center" wrapText="1"/>
    </xf>
    <xf numFmtId="20" fontId="13" fillId="6" borderId="1" xfId="1" applyNumberFormat="1" applyFont="1" applyFill="1" applyBorder="1" applyAlignment="1">
      <alignment horizontal="center" vertical="center" wrapText="1"/>
    </xf>
    <xf numFmtId="2" fontId="13" fillId="6" borderId="1" xfId="1" applyNumberFormat="1" applyFont="1" applyFill="1" applyBorder="1" applyAlignment="1">
      <alignment horizontal="center" vertical="center" wrapText="1"/>
    </xf>
    <xf numFmtId="49" fontId="13" fillId="6" borderId="1" xfId="1" applyNumberFormat="1" applyFont="1" applyFill="1" applyBorder="1" applyAlignment="1">
      <alignment horizontal="center" vertical="center" wrapText="1"/>
    </xf>
    <xf numFmtId="2" fontId="13" fillId="7" borderId="1" xfId="1" applyNumberFormat="1" applyFont="1" applyFill="1" applyBorder="1" applyAlignment="1">
      <alignment horizontal="center" vertical="center" wrapText="1"/>
    </xf>
    <xf numFmtId="0" fontId="13" fillId="6" borderId="0" xfId="1" applyFont="1" applyFill="1" applyAlignment="1">
      <alignment horizontal="center" vertical="center" wrapText="1"/>
    </xf>
    <xf numFmtId="0" fontId="13" fillId="8" borderId="1" xfId="1" applyFont="1" applyFill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 wrapText="1"/>
    </xf>
    <xf numFmtId="20" fontId="13" fillId="8" borderId="1" xfId="1" applyNumberFormat="1" applyFont="1" applyFill="1" applyBorder="1" applyAlignment="1">
      <alignment horizontal="center" vertical="center" wrapText="1"/>
    </xf>
    <xf numFmtId="2" fontId="13" fillId="8" borderId="1" xfId="1" applyNumberFormat="1" applyFont="1" applyFill="1" applyBorder="1" applyAlignment="1">
      <alignment horizontal="center" vertical="center" wrapText="1"/>
    </xf>
    <xf numFmtId="49" fontId="13" fillId="8" borderId="1" xfId="1" applyNumberFormat="1" applyFont="1" applyFill="1" applyBorder="1" applyAlignment="1">
      <alignment horizontal="center" vertical="center" wrapText="1"/>
    </xf>
    <xf numFmtId="2" fontId="13" fillId="9" borderId="1" xfId="1" applyNumberFormat="1" applyFont="1" applyFill="1" applyBorder="1" applyAlignment="1">
      <alignment horizontal="center" vertical="center" wrapText="1"/>
    </xf>
    <xf numFmtId="0" fontId="18" fillId="8" borderId="1" xfId="1" applyFont="1" applyFill="1" applyBorder="1" applyAlignment="1">
      <alignment horizontal="center" vertical="center" wrapText="1"/>
    </xf>
    <xf numFmtId="20" fontId="18" fillId="8" borderId="1" xfId="1" applyNumberFormat="1" applyFont="1" applyFill="1" applyBorder="1" applyAlignment="1">
      <alignment horizontal="center" vertical="center" wrapText="1"/>
    </xf>
    <xf numFmtId="2" fontId="18" fillId="8" borderId="1" xfId="1" applyNumberFormat="1" applyFont="1" applyFill="1" applyBorder="1" applyAlignment="1">
      <alignment horizontal="center" vertical="center" wrapText="1"/>
    </xf>
    <xf numFmtId="49" fontId="18" fillId="8" borderId="1" xfId="1" applyNumberFormat="1" applyFont="1" applyFill="1" applyBorder="1" applyAlignment="1">
      <alignment horizontal="center" vertical="center" wrapText="1"/>
    </xf>
    <xf numFmtId="2" fontId="18" fillId="7" borderId="1" xfId="1" applyNumberFormat="1" applyFont="1" applyFill="1" applyBorder="1" applyAlignment="1">
      <alignment horizontal="center" vertical="center" wrapText="1"/>
    </xf>
    <xf numFmtId="0" fontId="13" fillId="10" borderId="1" xfId="1" applyFont="1" applyFill="1" applyBorder="1" applyAlignment="1">
      <alignment horizontal="center" vertical="center" wrapText="1"/>
    </xf>
    <xf numFmtId="0" fontId="18" fillId="11" borderId="1" xfId="1" applyFont="1" applyFill="1" applyBorder="1" applyAlignment="1">
      <alignment horizontal="center" vertical="center" wrapText="1"/>
    </xf>
    <xf numFmtId="0" fontId="13" fillId="11" borderId="0" xfId="1" applyFont="1" applyFill="1" applyAlignment="1">
      <alignment horizontal="center" vertical="center" wrapText="1"/>
    </xf>
    <xf numFmtId="0" fontId="13" fillId="11" borderId="1" xfId="1" applyFont="1" applyFill="1" applyBorder="1" applyAlignment="1">
      <alignment horizontal="center" vertical="center" wrapText="1"/>
    </xf>
    <xf numFmtId="0" fontId="15" fillId="11" borderId="1" xfId="1" applyFont="1" applyFill="1" applyBorder="1" applyAlignment="1">
      <alignment horizontal="center" vertical="center" wrapText="1"/>
    </xf>
    <xf numFmtId="20" fontId="13" fillId="11" borderId="1" xfId="1" applyNumberFormat="1" applyFont="1" applyFill="1" applyBorder="1" applyAlignment="1">
      <alignment horizontal="center" vertical="center" wrapText="1"/>
    </xf>
    <xf numFmtId="2" fontId="13" fillId="11" borderId="1" xfId="1" applyNumberFormat="1" applyFont="1" applyFill="1" applyBorder="1" applyAlignment="1">
      <alignment horizontal="center" vertical="center" wrapText="1"/>
    </xf>
    <xf numFmtId="49" fontId="13" fillId="11" borderId="1" xfId="1" applyNumberFormat="1" applyFont="1" applyFill="1" applyBorder="1" applyAlignment="1">
      <alignment horizontal="center" vertical="center" wrapText="1"/>
    </xf>
    <xf numFmtId="0" fontId="19" fillId="0" borderId="0" xfId="1" applyFont="1" applyAlignment="1">
      <alignment horizontal="center" vertical="center" wrapText="1"/>
    </xf>
    <xf numFmtId="2" fontId="13" fillId="12" borderId="1" xfId="1" applyNumberFormat="1" applyFont="1" applyFill="1" applyBorder="1" applyAlignment="1">
      <alignment horizontal="center" vertical="center" wrapText="1"/>
    </xf>
    <xf numFmtId="0" fontId="13" fillId="8" borderId="0" xfId="1" applyFont="1" applyFill="1" applyAlignment="1">
      <alignment horizontal="center" vertical="center" wrapText="1"/>
    </xf>
    <xf numFmtId="0" fontId="18" fillId="0" borderId="0" xfId="1" applyFont="1" applyAlignment="1">
      <alignment horizontal="center" vertical="center" wrapText="1"/>
    </xf>
    <xf numFmtId="0" fontId="19" fillId="6" borderId="0" xfId="1" applyFont="1" applyFill="1" applyAlignment="1">
      <alignment horizontal="center" vertical="center" wrapText="1"/>
    </xf>
    <xf numFmtId="0" fontId="15" fillId="10" borderId="1" xfId="1" applyFont="1" applyFill="1" applyBorder="1" applyAlignment="1">
      <alignment horizontal="center" vertical="center" wrapText="1"/>
    </xf>
    <xf numFmtId="20" fontId="13" fillId="10" borderId="1" xfId="1" applyNumberFormat="1" applyFont="1" applyFill="1" applyBorder="1" applyAlignment="1">
      <alignment horizontal="center" vertical="center" wrapText="1"/>
    </xf>
    <xf numFmtId="2" fontId="13" fillId="10" borderId="1" xfId="1" applyNumberFormat="1" applyFont="1" applyFill="1" applyBorder="1" applyAlignment="1">
      <alignment horizontal="center" vertical="center" wrapText="1"/>
    </xf>
    <xf numFmtId="49" fontId="13" fillId="10" borderId="1" xfId="1" applyNumberFormat="1" applyFont="1" applyFill="1" applyBorder="1" applyAlignment="1">
      <alignment horizontal="center" vertical="center" wrapText="1"/>
    </xf>
    <xf numFmtId="20" fontId="13" fillId="0" borderId="1" xfId="1" applyNumberFormat="1" applyFont="1" applyBorder="1" applyAlignment="1">
      <alignment horizontal="center" vertical="center" wrapText="1"/>
    </xf>
    <xf numFmtId="49" fontId="13" fillId="0" borderId="0" xfId="1" applyNumberFormat="1" applyFont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0" fontId="8" fillId="3" borderId="5" xfId="0" applyFont="1" applyFill="1" applyBorder="1" applyAlignment="1">
      <alignment horizontal="center" vertical="center"/>
    </xf>
    <xf numFmtId="0" fontId="9" fillId="0" borderId="5" xfId="0" applyFont="1" applyFill="1" applyBorder="1" applyAlignment="1">
      <alignment vertical="center"/>
    </xf>
    <xf numFmtId="0" fontId="9" fillId="0" borderId="5" xfId="0" applyFont="1" applyBorder="1" applyAlignment="1"/>
    <xf numFmtId="0" fontId="9" fillId="0" borderId="5" xfId="0" applyFont="1" applyFill="1" applyBorder="1" applyAlignment="1">
      <alignment horizontal="left" vertical="center"/>
    </xf>
    <xf numFmtId="0" fontId="9" fillId="0" borderId="5" xfId="0" applyFont="1" applyBorder="1" applyAlignment="1">
      <alignment vertical="center"/>
    </xf>
    <xf numFmtId="0" fontId="9" fillId="0" borderId="5" xfId="0" applyFont="1" applyFill="1" applyBorder="1" applyAlignment="1"/>
    <xf numFmtId="0" fontId="20" fillId="0" borderId="10" xfId="0" applyFont="1" applyFill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20" fillId="0" borderId="10" xfId="0" applyFont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20" fillId="0" borderId="12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15" fillId="5" borderId="14" xfId="1" applyFont="1" applyFill="1" applyBorder="1" applyAlignment="1">
      <alignment horizontal="center" vertical="center" wrapText="1"/>
    </xf>
    <xf numFmtId="0" fontId="7" fillId="5" borderId="7" xfId="1" applyFont="1" applyFill="1" applyBorder="1" applyAlignment="1">
      <alignment horizontal="center" vertical="center" wrapText="1"/>
    </xf>
    <xf numFmtId="0" fontId="9" fillId="9" borderId="5" xfId="0" applyFont="1" applyFill="1" applyBorder="1" applyAlignment="1">
      <alignment vertical="center"/>
    </xf>
    <xf numFmtId="14" fontId="9" fillId="13" borderId="1" xfId="0" applyNumberFormat="1" applyFont="1" applyFill="1" applyBorder="1" applyAlignment="1">
      <alignment horizontal="center" vertical="center"/>
    </xf>
    <xf numFmtId="0" fontId="5" fillId="9" borderId="10" xfId="0" applyFont="1" applyFill="1" applyBorder="1" applyAlignment="1">
      <alignment horizontal="center" vertical="center"/>
    </xf>
    <xf numFmtId="14" fontId="9" fillId="7" borderId="1" xfId="0" applyNumberFormat="1" applyFont="1" applyFill="1" applyBorder="1" applyAlignment="1">
      <alignment horizontal="center" vertical="center"/>
    </xf>
    <xf numFmtId="0" fontId="22" fillId="14" borderId="10" xfId="0" applyFont="1" applyFill="1" applyBorder="1" applyAlignment="1">
      <alignment horizontal="center" vertical="center"/>
    </xf>
    <xf numFmtId="0" fontId="9" fillId="12" borderId="5" xfId="0" applyFont="1" applyFill="1" applyBorder="1" applyAlignment="1">
      <alignment vertical="center"/>
    </xf>
    <xf numFmtId="0" fontId="9" fillId="15" borderId="5" xfId="0" applyFont="1" applyFill="1" applyBorder="1" applyAlignment="1"/>
    <xf numFmtId="164" fontId="9" fillId="0" borderId="0" xfId="0" applyNumberFormat="1" applyFont="1" applyAlignment="1">
      <alignment horizontal="center" vertical="center"/>
    </xf>
    <xf numFmtId="164" fontId="8" fillId="3" borderId="1" xfId="0" applyNumberFormat="1" applyFont="1" applyFill="1" applyBorder="1" applyAlignment="1">
      <alignment horizontal="center" vertical="center" wrapText="1"/>
    </xf>
    <xf numFmtId="164" fontId="9" fillId="0" borderId="1" xfId="0" applyNumberFormat="1" applyFont="1" applyBorder="1" applyAlignment="1">
      <alignment horizontal="center" vertical="center"/>
    </xf>
    <xf numFmtId="164" fontId="10" fillId="0" borderId="1" xfId="0" applyNumberFormat="1" applyFont="1" applyBorder="1" applyAlignment="1">
      <alignment horizontal="center" vertical="center"/>
    </xf>
    <xf numFmtId="164" fontId="9" fillId="0" borderId="1" xfId="0" applyNumberFormat="1" applyFont="1" applyBorder="1" applyAlignment="1">
      <alignment horizontal="center"/>
    </xf>
    <xf numFmtId="164" fontId="9" fillId="0" borderId="1" xfId="0" applyNumberFormat="1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15" fillId="5" borderId="17" xfId="1" applyFont="1" applyFill="1" applyBorder="1" applyAlignment="1">
      <alignment vertical="center" wrapText="1"/>
    </xf>
    <xf numFmtId="0" fontId="15" fillId="5" borderId="18" xfId="1" applyFont="1" applyFill="1" applyBorder="1" applyAlignment="1">
      <alignment vertical="center" wrapText="1"/>
    </xf>
    <xf numFmtId="0" fontId="15" fillId="5" borderId="17" xfId="1" applyFont="1" applyFill="1" applyBorder="1" applyAlignment="1">
      <alignment horizontal="center" vertical="center" wrapText="1"/>
    </xf>
    <xf numFmtId="0" fontId="15" fillId="5" borderId="18" xfId="1" applyFont="1" applyFill="1" applyBorder="1" applyAlignment="1">
      <alignment horizontal="center" vertical="center" wrapText="1"/>
    </xf>
    <xf numFmtId="49" fontId="15" fillId="5" borderId="17" xfId="1" applyNumberFormat="1" applyFont="1" applyFill="1" applyBorder="1" applyAlignment="1">
      <alignment horizontal="center" vertical="center" wrapText="1"/>
    </xf>
    <xf numFmtId="49" fontId="15" fillId="5" borderId="18" xfId="1" applyNumberFormat="1" applyFont="1" applyFill="1" applyBorder="1" applyAlignment="1">
      <alignment horizontal="center" vertical="center" wrapText="1"/>
    </xf>
    <xf numFmtId="0" fontId="15" fillId="5" borderId="19" xfId="1" applyFont="1" applyFill="1" applyBorder="1" applyAlignment="1">
      <alignment horizontal="center" vertical="center" wrapText="1"/>
    </xf>
    <xf numFmtId="0" fontId="7" fillId="5" borderId="6" xfId="1" applyFont="1" applyFill="1" applyBorder="1" applyAlignment="1">
      <alignment horizontal="center" vertical="center" wrapText="1"/>
    </xf>
    <xf numFmtId="0" fontId="8" fillId="3" borderId="21" xfId="0" applyFont="1" applyFill="1" applyBorder="1" applyAlignment="1">
      <alignment vertical="center"/>
    </xf>
    <xf numFmtId="0" fontId="8" fillId="3" borderId="18" xfId="0" applyFont="1" applyFill="1" applyBorder="1" applyAlignment="1">
      <alignment vertical="center"/>
    </xf>
    <xf numFmtId="2" fontId="13" fillId="0" borderId="0" xfId="1" applyNumberFormat="1" applyFont="1" applyAlignment="1">
      <alignment horizontal="center" vertical="center" wrapText="1"/>
    </xf>
    <xf numFmtId="2" fontId="6" fillId="0" borderId="11" xfId="0" applyNumberFormat="1" applyFont="1" applyBorder="1" applyAlignment="1">
      <alignment horizontal="center" vertical="center"/>
    </xf>
    <xf numFmtId="2" fontId="0" fillId="0" borderId="11" xfId="0" applyNumberFormat="1" applyBorder="1" applyAlignment="1">
      <alignment horizontal="center" vertical="center"/>
    </xf>
    <xf numFmtId="0" fontId="17" fillId="5" borderId="14" xfId="1" applyFont="1" applyFill="1" applyBorder="1" applyAlignment="1">
      <alignment horizontal="center" vertical="center" wrapText="1"/>
    </xf>
    <xf numFmtId="0" fontId="24" fillId="0" borderId="5" xfId="0" applyFont="1" applyBorder="1" applyAlignment="1">
      <alignment horizontal="center" vertical="center"/>
    </xf>
    <xf numFmtId="0" fontId="17" fillId="5" borderId="20" xfId="1" applyFont="1" applyFill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/>
    </xf>
    <xf numFmtId="2" fontId="17" fillId="5" borderId="5" xfId="1" applyNumberFormat="1" applyFont="1" applyFill="1" applyBorder="1" applyAlignment="1">
      <alignment horizontal="center" vertical="center" wrapText="1"/>
    </xf>
    <xf numFmtId="0" fontId="5" fillId="0" borderId="22" xfId="0" applyFont="1" applyFill="1" applyBorder="1" applyAlignment="1">
      <alignment horizontal="center" vertical="center"/>
    </xf>
    <xf numFmtId="0" fontId="9" fillId="16" borderId="5" xfId="0" applyFont="1" applyFill="1" applyBorder="1" applyAlignment="1"/>
    <xf numFmtId="0" fontId="5" fillId="15" borderId="10" xfId="0" applyFont="1" applyFill="1" applyBorder="1" applyAlignment="1">
      <alignment horizontal="center" vertical="center"/>
    </xf>
    <xf numFmtId="0" fontId="6" fillId="15" borderId="10" xfId="0" applyFont="1" applyFill="1" applyBorder="1" applyAlignment="1">
      <alignment horizontal="center" vertical="center"/>
    </xf>
    <xf numFmtId="0" fontId="0" fillId="15" borderId="10" xfId="0" applyFill="1" applyBorder="1" applyAlignment="1">
      <alignment horizontal="center" vertical="center"/>
    </xf>
    <xf numFmtId="0" fontId="6" fillId="16" borderId="10" xfId="0" applyFont="1" applyFill="1" applyBorder="1" applyAlignment="1">
      <alignment horizontal="center" vertical="center"/>
    </xf>
    <xf numFmtId="0" fontId="5" fillId="16" borderId="10" xfId="0" applyFont="1" applyFill="1" applyBorder="1" applyAlignment="1">
      <alignment horizontal="center" vertical="center"/>
    </xf>
    <xf numFmtId="0" fontId="0" fillId="16" borderId="10" xfId="0" applyFill="1" applyBorder="1" applyAlignment="1">
      <alignment horizontal="center" vertical="center"/>
    </xf>
    <xf numFmtId="0" fontId="15" fillId="5" borderId="15" xfId="1" applyFont="1" applyFill="1" applyBorder="1" applyAlignment="1">
      <alignment horizontal="center" vertical="center" wrapText="1"/>
    </xf>
    <xf numFmtId="0" fontId="15" fillId="5" borderId="16" xfId="1" applyFont="1" applyFill="1" applyBorder="1" applyAlignment="1">
      <alignment horizontal="center" vertical="center" wrapText="1"/>
    </xf>
    <xf numFmtId="49" fontId="15" fillId="5" borderId="8" xfId="1" applyNumberFormat="1" applyFont="1" applyFill="1" applyBorder="1" applyAlignment="1">
      <alignment horizontal="center" vertical="center" wrapText="1"/>
    </xf>
    <xf numFmtId="49" fontId="15" fillId="5" borderId="9" xfId="1" applyNumberFormat="1" applyFont="1" applyFill="1" applyBorder="1" applyAlignment="1">
      <alignment horizontal="center" vertical="center" wrapText="1"/>
    </xf>
    <xf numFmtId="0" fontId="15" fillId="5" borderId="8" xfId="1" applyFont="1" applyFill="1" applyBorder="1" applyAlignment="1">
      <alignment horizontal="center" vertical="center" wrapText="1"/>
    </xf>
    <xf numFmtId="0" fontId="15" fillId="5" borderId="9" xfId="1" applyFont="1" applyFill="1" applyBorder="1" applyAlignment="1">
      <alignment horizontal="center" vertical="center" wrapText="1"/>
    </xf>
    <xf numFmtId="0" fontId="25" fillId="2" borderId="1" xfId="0" applyFont="1" applyFill="1" applyBorder="1" applyAlignment="1">
      <alignment horizontal="center" wrapText="1"/>
    </xf>
    <xf numFmtId="0" fontId="25" fillId="2" borderId="1" xfId="0" applyFont="1" applyFill="1" applyBorder="1" applyAlignment="1">
      <alignment horizontal="center"/>
    </xf>
    <xf numFmtId="0" fontId="15" fillId="5" borderId="23" xfId="1" applyFont="1" applyFill="1" applyBorder="1" applyAlignment="1">
      <alignment horizontal="center" vertical="center" wrapText="1"/>
    </xf>
    <xf numFmtId="0" fontId="15" fillId="5" borderId="24" xfId="1" applyFont="1" applyFill="1" applyBorder="1" applyAlignment="1">
      <alignment horizontal="center" vertical="center" wrapText="1"/>
    </xf>
    <xf numFmtId="0" fontId="15" fillId="5" borderId="25" xfId="1" applyFont="1" applyFill="1" applyBorder="1" applyAlignment="1">
      <alignment horizontal="center" vertical="center" wrapText="1"/>
    </xf>
    <xf numFmtId="0" fontId="11" fillId="5" borderId="5" xfId="1" applyFont="1" applyFill="1" applyBorder="1" applyAlignment="1">
      <alignment horizontal="center" vertical="center" wrapText="1"/>
    </xf>
    <xf numFmtId="0" fontId="11" fillId="5" borderId="6" xfId="1" applyFont="1" applyFill="1" applyBorder="1" applyAlignment="1">
      <alignment horizontal="center" vertical="center" wrapText="1"/>
    </xf>
    <xf numFmtId="0" fontId="11" fillId="5" borderId="7" xfId="1" applyFont="1" applyFill="1" applyBorder="1" applyAlignment="1">
      <alignment horizontal="center" vertical="center" wrapText="1"/>
    </xf>
    <xf numFmtId="0" fontId="15" fillId="5" borderId="1" xfId="1" applyFont="1" applyFill="1" applyBorder="1" applyAlignment="1">
      <alignment horizontal="center" vertical="center" wrapText="1"/>
    </xf>
    <xf numFmtId="49" fontId="15" fillId="5" borderId="1" xfId="1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colors>
    <mruColors>
      <color rgb="FFFF8AD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292100</xdr:colOff>
      <xdr:row>43</xdr:row>
      <xdr:rowOff>38100</xdr:rowOff>
    </xdr:from>
    <xdr:to>
      <xdr:col>6</xdr:col>
      <xdr:colOff>190500</xdr:colOff>
      <xdr:row>52</xdr:row>
      <xdr:rowOff>63500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953D2C5D-D5A3-5042-B56B-B02D72F3D5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6900" y="12547600"/>
          <a:ext cx="5270500" cy="219710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6</xdr:col>
      <xdr:colOff>649817</xdr:colOff>
      <xdr:row>43</xdr:row>
      <xdr:rowOff>19050</xdr:rowOff>
    </xdr:from>
    <xdr:to>
      <xdr:col>14</xdr:col>
      <xdr:colOff>427567</xdr:colOff>
      <xdr:row>53</xdr:row>
      <xdr:rowOff>2117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A3F8C421-C4B2-3446-AA6D-6D5B9BDB0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26717" y="12528550"/>
          <a:ext cx="5264150" cy="2396067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14</xdr:col>
      <xdr:colOff>619125</xdr:colOff>
      <xdr:row>43</xdr:row>
      <xdr:rowOff>6350</xdr:rowOff>
    </xdr:from>
    <xdr:to>
      <xdr:col>22</xdr:col>
      <xdr:colOff>600075</xdr:colOff>
      <xdr:row>52</xdr:row>
      <xdr:rowOff>60325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8B7D1BCF-224B-AD47-B8C9-E66DB289E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782425" y="12515850"/>
          <a:ext cx="5251450" cy="2225675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1</xdr:col>
      <xdr:colOff>438150</xdr:colOff>
      <xdr:row>52</xdr:row>
      <xdr:rowOff>206375</xdr:rowOff>
    </xdr:from>
    <xdr:to>
      <xdr:col>6</xdr:col>
      <xdr:colOff>301625</xdr:colOff>
      <xdr:row>63</xdr:row>
      <xdr:rowOff>0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7A7B9EE5-9C0E-0449-98B4-F6F94EF9B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42950" y="14887575"/>
          <a:ext cx="5235575" cy="2447925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6</xdr:col>
      <xdr:colOff>480838</xdr:colOff>
      <xdr:row>52</xdr:row>
      <xdr:rowOff>85021</xdr:rowOff>
    </xdr:from>
    <xdr:to>
      <xdr:col>14</xdr:col>
      <xdr:colOff>266349</xdr:colOff>
      <xdr:row>66</xdr:row>
      <xdr:rowOff>97721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8051515A-1C59-1746-8DA1-AA3CCB9FA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157738" y="14766221"/>
          <a:ext cx="5271911" cy="339090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23</xdr:col>
      <xdr:colOff>149226</xdr:colOff>
      <xdr:row>43</xdr:row>
      <xdr:rowOff>45508</xdr:rowOff>
    </xdr:from>
    <xdr:to>
      <xdr:col>29</xdr:col>
      <xdr:colOff>542926</xdr:colOff>
      <xdr:row>47</xdr:row>
      <xdr:rowOff>197909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884E3439-88AE-FB4A-8077-0A24A3B2D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45026" y="12555008"/>
          <a:ext cx="6350000" cy="1117601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23</xdr:col>
      <xdr:colOff>184856</xdr:colOff>
      <xdr:row>48</xdr:row>
      <xdr:rowOff>196145</xdr:rowOff>
    </xdr:from>
    <xdr:to>
      <xdr:col>28</xdr:col>
      <xdr:colOff>300567</xdr:colOff>
      <xdr:row>58</xdr:row>
      <xdr:rowOff>210256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2013184B-5B18-9946-98CE-42E91E407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80656" y="13912145"/>
          <a:ext cx="5246511" cy="2427111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13</xdr:col>
      <xdr:colOff>47540</xdr:colOff>
      <xdr:row>53</xdr:row>
      <xdr:rowOff>161924</xdr:rowOff>
    </xdr:from>
    <xdr:to>
      <xdr:col>22</xdr:col>
      <xdr:colOff>619126</xdr:colOff>
      <xdr:row>63</xdr:row>
      <xdr:rowOff>137885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F003F64C-51C2-C841-B21C-4173EE5B90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575840" y="15084424"/>
          <a:ext cx="6477086" cy="2388961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93"/>
  <sheetViews>
    <sheetView tabSelected="1" view="pageBreakPreview" zoomScaleNormal="100" zoomScaleSheetLayoutView="100" workbookViewId="0">
      <pane xSplit="8" ySplit="3" topLeftCell="Q70" activePane="bottomRight" state="frozenSplit"/>
      <selection pane="topRight" activeCell="Z1" sqref="Z1"/>
      <selection pane="bottomLeft" activeCell="A35" sqref="A35"/>
      <selection pane="bottomRight" activeCell="AB81" sqref="AB81"/>
    </sheetView>
  </sheetViews>
  <sheetFormatPr baseColWidth="10" defaultRowHeight="18.75"/>
  <cols>
    <col min="1" max="1" width="6.140625" bestFit="1" customWidth="1"/>
    <col min="2" max="2" width="12.140625" style="41" customWidth="1"/>
    <col min="3" max="3" width="8.42578125" style="41" customWidth="1"/>
    <col min="4" max="4" width="12.140625" style="109" bestFit="1" customWidth="1"/>
    <col min="5" max="5" width="8.28515625" style="31" bestFit="1" customWidth="1"/>
    <col min="6" max="6" width="7.42578125" style="35" customWidth="1"/>
    <col min="7" max="8" width="9.140625" style="42" customWidth="1"/>
    <col min="9" max="10" width="8.28515625" style="44" customWidth="1"/>
    <col min="11" max="12" width="8.140625" style="17" customWidth="1"/>
    <col min="13" max="14" width="8.140625" customWidth="1"/>
    <col min="19" max="19" width="8.140625" style="84" customWidth="1"/>
    <col min="20" max="20" width="8.140625" style="17" customWidth="1"/>
    <col min="21" max="21" width="10.85546875" style="44"/>
    <col min="22" max="22" width="8.28515625" style="44" customWidth="1"/>
    <col min="23" max="23" width="10" style="44" customWidth="1"/>
    <col min="24" max="24" width="8.28515625" style="44" customWidth="1"/>
    <col min="25" max="25" width="16" style="44" customWidth="1"/>
    <col min="26" max="26" width="14.85546875" style="44" customWidth="1"/>
    <col min="27" max="27" width="16" style="44" customWidth="1"/>
    <col min="28" max="28" width="16.28515625" style="44" customWidth="1"/>
    <col min="29" max="29" width="17.42578125" style="127" customWidth="1"/>
    <col min="30" max="30" width="19.42578125" bestFit="1" customWidth="1"/>
  </cols>
  <sheetData>
    <row r="1" spans="1:30" ht="129.94999999999999" customHeight="1">
      <c r="A1" s="149" t="s">
        <v>471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</row>
    <row r="2" spans="1:30" ht="51" customHeight="1" thickBot="1">
      <c r="U2" s="151" t="s">
        <v>461</v>
      </c>
      <c r="V2" s="152"/>
      <c r="W2" s="152"/>
      <c r="X2" s="152"/>
      <c r="Y2" s="153"/>
      <c r="Z2" s="151" t="s">
        <v>460</v>
      </c>
      <c r="AA2" s="153"/>
    </row>
    <row r="3" spans="1:30" ht="56.25">
      <c r="A3" s="21" t="s">
        <v>192</v>
      </c>
      <c r="B3" s="36" t="s">
        <v>0</v>
      </c>
      <c r="C3" s="36" t="s">
        <v>1</v>
      </c>
      <c r="D3" s="110" t="s">
        <v>75</v>
      </c>
      <c r="E3" s="29" t="s">
        <v>462</v>
      </c>
      <c r="F3" s="29" t="s">
        <v>2</v>
      </c>
      <c r="G3" s="85" t="s">
        <v>3</v>
      </c>
      <c r="H3" s="125" t="s">
        <v>454</v>
      </c>
      <c r="I3" s="143" t="s">
        <v>211</v>
      </c>
      <c r="J3" s="144"/>
      <c r="K3" s="147" t="s">
        <v>212</v>
      </c>
      <c r="L3" s="148"/>
      <c r="M3" s="147" t="s">
        <v>213</v>
      </c>
      <c r="N3" s="148"/>
      <c r="O3" s="147" t="s">
        <v>215</v>
      </c>
      <c r="P3" s="148"/>
      <c r="Q3" s="147" t="s">
        <v>216</v>
      </c>
      <c r="R3" s="148"/>
      <c r="S3" s="145" t="s">
        <v>214</v>
      </c>
      <c r="T3" s="146"/>
      <c r="U3" s="145" t="s">
        <v>217</v>
      </c>
      <c r="V3" s="146"/>
      <c r="W3" s="145" t="s">
        <v>449</v>
      </c>
      <c r="X3" s="146"/>
      <c r="Y3" s="100" t="s">
        <v>459</v>
      </c>
      <c r="Z3" s="143" t="s">
        <v>463</v>
      </c>
      <c r="AA3" s="144"/>
      <c r="AB3" s="101" t="s">
        <v>453</v>
      </c>
      <c r="AC3" s="47" t="s">
        <v>221</v>
      </c>
    </row>
    <row r="4" spans="1:30">
      <c r="A4" s="21"/>
      <c r="B4" s="36"/>
      <c r="C4" s="36"/>
      <c r="D4" s="110"/>
      <c r="E4" s="29"/>
      <c r="F4" s="29"/>
      <c r="G4" s="85"/>
      <c r="H4" s="126"/>
      <c r="I4" s="117"/>
      <c r="J4" s="118"/>
      <c r="K4" s="119"/>
      <c r="L4" s="120"/>
      <c r="M4" s="119"/>
      <c r="N4" s="120"/>
      <c r="O4" s="119"/>
      <c r="P4" s="120"/>
      <c r="Q4" s="119"/>
      <c r="R4" s="120"/>
      <c r="S4" s="121"/>
      <c r="T4" s="122"/>
      <c r="U4" s="121"/>
      <c r="V4" s="122"/>
      <c r="W4" s="121"/>
      <c r="X4" s="122"/>
      <c r="Y4" s="130" t="s">
        <v>465</v>
      </c>
      <c r="Z4" s="123"/>
      <c r="AA4" s="132" t="s">
        <v>465</v>
      </c>
      <c r="AB4" s="124"/>
      <c r="AC4" s="134" t="s">
        <v>465</v>
      </c>
    </row>
    <row r="5" spans="1:30" ht="15">
      <c r="A5" s="3">
        <v>24</v>
      </c>
      <c r="B5" s="12" t="s">
        <v>450</v>
      </c>
      <c r="C5" s="12" t="s">
        <v>451</v>
      </c>
      <c r="D5" s="111">
        <v>37257</v>
      </c>
      <c r="E5" s="105" t="s">
        <v>235</v>
      </c>
      <c r="F5" s="32"/>
      <c r="G5" s="86" t="s">
        <v>186</v>
      </c>
      <c r="H5" s="108" t="s">
        <v>457</v>
      </c>
      <c r="I5" s="97">
        <v>15.21</v>
      </c>
      <c r="J5" s="92">
        <v>0</v>
      </c>
      <c r="K5" s="97">
        <v>60</v>
      </c>
      <c r="L5" s="95">
        <v>2</v>
      </c>
      <c r="M5" s="97">
        <v>10</v>
      </c>
      <c r="N5" s="95">
        <v>1</v>
      </c>
      <c r="O5" s="97">
        <v>104</v>
      </c>
      <c r="P5" s="92">
        <v>1</v>
      </c>
      <c r="Q5" s="97">
        <v>51</v>
      </c>
      <c r="R5" s="95">
        <v>2</v>
      </c>
      <c r="S5" s="91">
        <v>-7</v>
      </c>
      <c r="T5" s="92">
        <v>3</v>
      </c>
      <c r="U5" s="97">
        <v>12.41</v>
      </c>
      <c r="V5" s="92">
        <v>1</v>
      </c>
      <c r="W5" s="97">
        <v>16.239999999999998</v>
      </c>
      <c r="X5" s="92">
        <v>2</v>
      </c>
      <c r="Y5" s="131">
        <v>3</v>
      </c>
      <c r="Z5" s="137">
        <v>453</v>
      </c>
      <c r="AA5" s="133">
        <v>0</v>
      </c>
      <c r="AB5" s="92" t="s">
        <v>458</v>
      </c>
      <c r="AC5" s="128">
        <f>((J5*3)+(L5*1.5)+(N5*1.5)+(P5*1)+(R5*1)+(T5*1)+(AA5*6))/15</f>
        <v>0.7</v>
      </c>
      <c r="AD5" s="92" t="s">
        <v>467</v>
      </c>
    </row>
    <row r="6" spans="1:30" ht="15">
      <c r="A6" s="20">
        <v>1</v>
      </c>
      <c r="B6" s="12" t="s">
        <v>83</v>
      </c>
      <c r="C6" s="12" t="s">
        <v>84</v>
      </c>
      <c r="D6" s="111">
        <v>37296</v>
      </c>
      <c r="E6" s="103" t="s">
        <v>226</v>
      </c>
      <c r="F6" s="32">
        <v>299975</v>
      </c>
      <c r="G6" s="86" t="s">
        <v>62</v>
      </c>
      <c r="H6" s="102" t="s">
        <v>455</v>
      </c>
      <c r="I6" s="97">
        <v>15</v>
      </c>
      <c r="J6" s="92">
        <v>3</v>
      </c>
      <c r="K6" s="97">
        <v>39</v>
      </c>
      <c r="L6" s="92">
        <v>2</v>
      </c>
      <c r="M6" s="97">
        <v>2</v>
      </c>
      <c r="N6" s="92">
        <v>0</v>
      </c>
      <c r="O6" s="97">
        <v>267</v>
      </c>
      <c r="P6" s="92">
        <v>4</v>
      </c>
      <c r="Q6" s="97">
        <v>44</v>
      </c>
      <c r="R6" s="92">
        <v>1</v>
      </c>
      <c r="S6" s="91">
        <v>-26</v>
      </c>
      <c r="T6" s="92">
        <v>5</v>
      </c>
      <c r="U6" s="97">
        <v>12.44</v>
      </c>
      <c r="V6" s="92">
        <v>3</v>
      </c>
      <c r="W6" s="97">
        <v>18.100000000000001</v>
      </c>
      <c r="X6" s="92">
        <v>3</v>
      </c>
      <c r="Y6" s="131">
        <v>3</v>
      </c>
      <c r="Z6" s="104">
        <v>20</v>
      </c>
      <c r="AA6" s="133">
        <v>3</v>
      </c>
      <c r="AB6" s="92" t="s">
        <v>458</v>
      </c>
      <c r="AC6" s="128">
        <f>((J6*3)+(L6*1.5)+(N6*1.5)+(P6*1)+(R6*1)+(T6*1)+(AA6*6))/15</f>
        <v>2.6666666666666665</v>
      </c>
      <c r="AD6" s="92" t="s">
        <v>458</v>
      </c>
    </row>
    <row r="7" spans="1:30" ht="15">
      <c r="A7" s="20">
        <v>2</v>
      </c>
      <c r="B7" s="12" t="s">
        <v>79</v>
      </c>
      <c r="C7" s="12" t="s">
        <v>80</v>
      </c>
      <c r="D7" s="111">
        <v>37309</v>
      </c>
      <c r="E7" s="103" t="s">
        <v>226</v>
      </c>
      <c r="F7" s="32">
        <v>317845</v>
      </c>
      <c r="G7" s="86" t="s">
        <v>61</v>
      </c>
      <c r="H7" s="102" t="s">
        <v>455</v>
      </c>
      <c r="I7" s="97">
        <v>14.54</v>
      </c>
      <c r="J7" s="92">
        <v>3</v>
      </c>
      <c r="K7" s="97">
        <v>46</v>
      </c>
      <c r="L7" s="92">
        <v>3</v>
      </c>
      <c r="M7" s="97">
        <v>9</v>
      </c>
      <c r="N7" s="92">
        <v>1</v>
      </c>
      <c r="O7" s="97">
        <v>256</v>
      </c>
      <c r="P7" s="92">
        <v>4</v>
      </c>
      <c r="Q7" s="97">
        <v>39</v>
      </c>
      <c r="R7" s="92">
        <v>0</v>
      </c>
      <c r="S7" s="91">
        <v>-16</v>
      </c>
      <c r="T7" s="92">
        <v>4</v>
      </c>
      <c r="U7" s="97">
        <v>12</v>
      </c>
      <c r="V7" s="92">
        <v>4</v>
      </c>
      <c r="W7" s="97">
        <v>19.11</v>
      </c>
      <c r="X7" s="92">
        <v>2</v>
      </c>
      <c r="Y7" s="131">
        <v>3</v>
      </c>
      <c r="Z7" s="104">
        <v>32</v>
      </c>
      <c r="AA7" s="133">
        <v>3</v>
      </c>
      <c r="AB7" s="92" t="s">
        <v>458</v>
      </c>
      <c r="AC7" s="128">
        <f>((J7*3)+(L7*1.5)+(N7*1.5)+(P7*1)+(R7*1)+(T7*1)+(AA7*6))/15</f>
        <v>2.7333333333333334</v>
      </c>
      <c r="AD7" s="92" t="s">
        <v>458</v>
      </c>
    </row>
    <row r="8" spans="1:30" ht="15">
      <c r="A8" s="20">
        <v>3</v>
      </c>
      <c r="B8" s="12" t="s">
        <v>85</v>
      </c>
      <c r="C8" s="12" t="s">
        <v>86</v>
      </c>
      <c r="D8" s="111">
        <v>37382</v>
      </c>
      <c r="E8" s="105" t="s">
        <v>235</v>
      </c>
      <c r="F8" s="32">
        <v>234186</v>
      </c>
      <c r="G8" s="86" t="s">
        <v>130</v>
      </c>
      <c r="H8" s="102" t="s">
        <v>455</v>
      </c>
      <c r="I8" s="97">
        <v>11.1</v>
      </c>
      <c r="J8" s="92">
        <v>5</v>
      </c>
      <c r="K8" s="97">
        <v>91</v>
      </c>
      <c r="L8" s="92">
        <v>5</v>
      </c>
      <c r="M8" s="97">
        <v>31</v>
      </c>
      <c r="N8" s="92">
        <v>5</v>
      </c>
      <c r="O8" s="97">
        <v>126</v>
      </c>
      <c r="P8" s="92">
        <v>1</v>
      </c>
      <c r="Q8" s="97">
        <v>57</v>
      </c>
      <c r="R8" s="95">
        <v>3</v>
      </c>
      <c r="S8" s="91">
        <v>-25</v>
      </c>
      <c r="T8" s="92">
        <v>5</v>
      </c>
      <c r="U8" s="97">
        <v>10.17</v>
      </c>
      <c r="V8" s="92">
        <v>4</v>
      </c>
      <c r="W8" s="97">
        <v>13.1</v>
      </c>
      <c r="X8" s="92">
        <v>4</v>
      </c>
      <c r="Y8" s="131">
        <v>3</v>
      </c>
      <c r="Z8" s="104">
        <v>2</v>
      </c>
      <c r="AA8" s="133">
        <v>3</v>
      </c>
      <c r="AB8" s="92" t="s">
        <v>458</v>
      </c>
      <c r="AC8" s="128">
        <f>((J8*3)+(L8*1.5)+(N8*1.5)+(P8*1)+(R8*1)+(T8*1)+(AA8*6))/15</f>
        <v>3.8</v>
      </c>
      <c r="AD8" s="92" t="s">
        <v>458</v>
      </c>
    </row>
    <row r="9" spans="1:30" ht="15">
      <c r="A9" s="20">
        <v>4</v>
      </c>
      <c r="B9" s="12" t="s">
        <v>105</v>
      </c>
      <c r="C9" s="12" t="s">
        <v>106</v>
      </c>
      <c r="D9" s="112">
        <v>37401</v>
      </c>
      <c r="E9" s="105" t="s">
        <v>235</v>
      </c>
      <c r="F9" s="32">
        <v>308618</v>
      </c>
      <c r="G9" s="86" t="s">
        <v>132</v>
      </c>
      <c r="H9" s="107" t="s">
        <v>456</v>
      </c>
      <c r="I9" s="98" t="s">
        <v>440</v>
      </c>
      <c r="J9" s="92">
        <v>0</v>
      </c>
      <c r="K9" s="98" t="s">
        <v>440</v>
      </c>
      <c r="L9" s="92">
        <v>0</v>
      </c>
      <c r="M9" s="98" t="s">
        <v>440</v>
      </c>
      <c r="N9" s="93">
        <v>0</v>
      </c>
      <c r="O9" s="98" t="s">
        <v>440</v>
      </c>
      <c r="P9" s="92">
        <v>0</v>
      </c>
      <c r="Q9" s="98" t="s">
        <v>440</v>
      </c>
      <c r="R9" s="92">
        <v>0</v>
      </c>
      <c r="S9" s="91" t="s">
        <v>440</v>
      </c>
      <c r="T9" s="92">
        <v>0</v>
      </c>
      <c r="U9" s="98" t="s">
        <v>440</v>
      </c>
      <c r="V9" s="92">
        <v>0</v>
      </c>
      <c r="W9" s="98" t="s">
        <v>440</v>
      </c>
      <c r="X9" s="93">
        <v>0</v>
      </c>
      <c r="Y9" s="131">
        <v>3</v>
      </c>
      <c r="Z9" s="140"/>
      <c r="AA9" s="133">
        <v>3</v>
      </c>
      <c r="AB9" s="92" t="s">
        <v>458</v>
      </c>
      <c r="AC9" s="128" t="s">
        <v>440</v>
      </c>
      <c r="AD9" s="92" t="s">
        <v>458</v>
      </c>
    </row>
    <row r="10" spans="1:30" ht="15">
      <c r="A10" s="20">
        <v>5</v>
      </c>
      <c r="B10" s="12" t="s">
        <v>95</v>
      </c>
      <c r="C10" s="12" t="s">
        <v>96</v>
      </c>
      <c r="D10" s="111">
        <v>37408</v>
      </c>
      <c r="E10" s="105" t="s">
        <v>235</v>
      </c>
      <c r="F10" s="32">
        <v>257412</v>
      </c>
      <c r="G10" s="86" t="s">
        <v>13</v>
      </c>
      <c r="H10" s="102" t="s">
        <v>455</v>
      </c>
      <c r="I10" s="97">
        <v>12.1</v>
      </c>
      <c r="J10" s="92">
        <v>3</v>
      </c>
      <c r="K10" s="97">
        <v>91</v>
      </c>
      <c r="L10" s="92">
        <v>5</v>
      </c>
      <c r="M10" s="97">
        <v>31</v>
      </c>
      <c r="N10" s="92">
        <v>5</v>
      </c>
      <c r="O10" s="97">
        <v>65</v>
      </c>
      <c r="P10" s="92">
        <v>0</v>
      </c>
      <c r="Q10" s="97">
        <v>65</v>
      </c>
      <c r="R10" s="92">
        <v>5</v>
      </c>
      <c r="S10" s="91">
        <v>-17</v>
      </c>
      <c r="T10" s="92">
        <v>4</v>
      </c>
      <c r="U10" s="97">
        <v>10.48</v>
      </c>
      <c r="V10" s="92">
        <v>3</v>
      </c>
      <c r="W10" s="97">
        <v>13.64</v>
      </c>
      <c r="X10" s="92">
        <v>4</v>
      </c>
      <c r="Y10" s="131">
        <v>3</v>
      </c>
      <c r="Z10" s="104">
        <v>8</v>
      </c>
      <c r="AA10" s="133">
        <v>3</v>
      </c>
      <c r="AB10" s="92" t="s">
        <v>458</v>
      </c>
      <c r="AC10" s="128">
        <f>((J10*3)+(L10*1.5)+(N10*1.5)+(P10*1)+(R10*1)+(T10*1)+(AA10*6))/15</f>
        <v>3.4</v>
      </c>
      <c r="AD10" s="92" t="s">
        <v>458</v>
      </c>
    </row>
    <row r="11" spans="1:30" ht="15">
      <c r="A11" s="20">
        <v>6</v>
      </c>
      <c r="B11" s="12" t="s">
        <v>65</v>
      </c>
      <c r="C11" s="12" t="s">
        <v>66</v>
      </c>
      <c r="D11" s="111">
        <v>37441</v>
      </c>
      <c r="E11" s="103" t="s">
        <v>226</v>
      </c>
      <c r="F11" s="32">
        <v>210071</v>
      </c>
      <c r="G11" s="86" t="s">
        <v>53</v>
      </c>
      <c r="H11" s="102" t="s">
        <v>455</v>
      </c>
      <c r="I11" s="97">
        <v>15.21</v>
      </c>
      <c r="J11" s="92">
        <v>2</v>
      </c>
      <c r="K11" s="97">
        <v>60</v>
      </c>
      <c r="L11" s="92">
        <v>3</v>
      </c>
      <c r="M11" s="97">
        <v>16</v>
      </c>
      <c r="N11" s="92">
        <v>3</v>
      </c>
      <c r="O11" s="97">
        <v>48</v>
      </c>
      <c r="P11" s="92">
        <v>0</v>
      </c>
      <c r="Q11" s="97">
        <v>42</v>
      </c>
      <c r="R11" s="92">
        <v>1</v>
      </c>
      <c r="S11" s="91">
        <v>-17</v>
      </c>
      <c r="T11" s="92">
        <v>4</v>
      </c>
      <c r="U11" s="97">
        <v>11.48</v>
      </c>
      <c r="V11" s="92">
        <v>4</v>
      </c>
      <c r="W11" s="97">
        <v>17.27</v>
      </c>
      <c r="X11" s="92">
        <v>3</v>
      </c>
      <c r="Y11" s="131">
        <v>3</v>
      </c>
      <c r="Z11" s="104">
        <v>10</v>
      </c>
      <c r="AA11" s="133">
        <v>3</v>
      </c>
      <c r="AB11" s="92" t="s">
        <v>458</v>
      </c>
      <c r="AC11" s="128">
        <f>((J11*3)+(L11*1.5)+(N11*1.5)+(P11*1)+(R11*1)+(T11*1)+(AA11*6))/15</f>
        <v>2.5333333333333332</v>
      </c>
      <c r="AD11" s="92" t="s">
        <v>458</v>
      </c>
    </row>
    <row r="12" spans="1:30" ht="15">
      <c r="A12" s="20">
        <v>7</v>
      </c>
      <c r="B12" s="12" t="s">
        <v>81</v>
      </c>
      <c r="C12" s="12" t="s">
        <v>82</v>
      </c>
      <c r="D12" s="111">
        <v>37479</v>
      </c>
      <c r="E12" s="103" t="s">
        <v>226</v>
      </c>
      <c r="F12" s="32">
        <v>313285</v>
      </c>
      <c r="G12" s="86" t="s">
        <v>123</v>
      </c>
      <c r="H12" s="102" t="s">
        <v>455</v>
      </c>
      <c r="I12" s="97">
        <v>16.04</v>
      </c>
      <c r="J12" s="92">
        <v>0</v>
      </c>
      <c r="K12" s="97">
        <v>40</v>
      </c>
      <c r="L12" s="92">
        <v>2</v>
      </c>
      <c r="M12" s="97">
        <v>0</v>
      </c>
      <c r="N12" s="92">
        <v>0</v>
      </c>
      <c r="O12" s="97">
        <v>169</v>
      </c>
      <c r="P12" s="92">
        <v>2</v>
      </c>
      <c r="Q12" s="97">
        <v>50</v>
      </c>
      <c r="R12" s="92">
        <v>2</v>
      </c>
      <c r="S12" s="91">
        <v>-21</v>
      </c>
      <c r="T12" s="92">
        <v>4</v>
      </c>
      <c r="U12" s="97">
        <v>12.54</v>
      </c>
      <c r="V12" s="92">
        <v>3</v>
      </c>
      <c r="W12" s="97">
        <v>20.87</v>
      </c>
      <c r="X12" s="92">
        <v>1</v>
      </c>
      <c r="Y12" s="131">
        <v>3</v>
      </c>
      <c r="Z12" s="104">
        <v>53</v>
      </c>
      <c r="AA12" s="133">
        <v>3</v>
      </c>
      <c r="AB12" s="92" t="s">
        <v>458</v>
      </c>
      <c r="AC12" s="128">
        <f>((J12*3)+(L12*1.5)+(N12*1.5)+(P12*1)+(R12*1)+(T12*1)+(AA12*6))/15</f>
        <v>1.9333333333333333</v>
      </c>
      <c r="AD12" s="92" t="s">
        <v>458</v>
      </c>
    </row>
    <row r="13" spans="1:30" ht="15">
      <c r="A13" s="20">
        <v>8</v>
      </c>
      <c r="B13" s="12" t="s">
        <v>111</v>
      </c>
      <c r="C13" s="12" t="s">
        <v>112</v>
      </c>
      <c r="D13" s="112">
        <v>37495</v>
      </c>
      <c r="E13" s="105" t="s">
        <v>235</v>
      </c>
      <c r="F13" s="32">
        <v>295996</v>
      </c>
      <c r="G13" s="87" t="s">
        <v>128</v>
      </c>
      <c r="H13" s="108" t="s">
        <v>457</v>
      </c>
      <c r="I13" s="98" t="s">
        <v>440</v>
      </c>
      <c r="J13" s="92">
        <v>0</v>
      </c>
      <c r="K13" s="98" t="s">
        <v>440</v>
      </c>
      <c r="L13" s="92">
        <v>0</v>
      </c>
      <c r="M13" s="98" t="s">
        <v>440</v>
      </c>
      <c r="N13" s="93">
        <v>0</v>
      </c>
      <c r="O13" s="98" t="s">
        <v>440</v>
      </c>
      <c r="P13" s="92">
        <v>0</v>
      </c>
      <c r="Q13" s="98" t="s">
        <v>440</v>
      </c>
      <c r="R13" s="92">
        <v>0</v>
      </c>
      <c r="S13" s="94" t="s">
        <v>440</v>
      </c>
      <c r="T13" s="92">
        <v>0</v>
      </c>
      <c r="U13" s="98" t="s">
        <v>440</v>
      </c>
      <c r="V13" s="92">
        <v>0</v>
      </c>
      <c r="W13" s="98" t="s">
        <v>440</v>
      </c>
      <c r="X13" s="93">
        <v>0</v>
      </c>
      <c r="Y13" s="131">
        <v>3</v>
      </c>
      <c r="Z13" s="138" t="s">
        <v>472</v>
      </c>
      <c r="AA13" s="133">
        <v>3</v>
      </c>
      <c r="AB13" s="92" t="s">
        <v>458</v>
      </c>
      <c r="AC13" s="128" t="s">
        <v>440</v>
      </c>
      <c r="AD13" s="92" t="s">
        <v>458</v>
      </c>
    </row>
    <row r="14" spans="1:30" ht="15">
      <c r="A14" s="20">
        <v>9</v>
      </c>
      <c r="B14" s="12" t="s">
        <v>108</v>
      </c>
      <c r="C14" s="12" t="s">
        <v>109</v>
      </c>
      <c r="D14" s="111">
        <v>37515</v>
      </c>
      <c r="E14" s="103" t="s">
        <v>226</v>
      </c>
      <c r="F14" s="32">
        <v>180228</v>
      </c>
      <c r="G14" s="87" t="s">
        <v>124</v>
      </c>
      <c r="H14" s="108" t="s">
        <v>457</v>
      </c>
      <c r="I14" s="98" t="s">
        <v>440</v>
      </c>
      <c r="J14" s="92">
        <v>0</v>
      </c>
      <c r="K14" s="97" t="s">
        <v>440</v>
      </c>
      <c r="L14" s="92">
        <v>0</v>
      </c>
      <c r="M14" s="97" t="s">
        <v>440</v>
      </c>
      <c r="N14" s="92">
        <v>0</v>
      </c>
      <c r="O14" s="97" t="s">
        <v>440</v>
      </c>
      <c r="P14" s="92">
        <v>0</v>
      </c>
      <c r="Q14" s="97" t="s">
        <v>440</v>
      </c>
      <c r="R14" s="92">
        <v>0</v>
      </c>
      <c r="S14" s="94">
        <v>-9</v>
      </c>
      <c r="T14" s="92">
        <v>3</v>
      </c>
      <c r="U14" s="97" t="s">
        <v>440</v>
      </c>
      <c r="V14" s="92">
        <v>0</v>
      </c>
      <c r="W14" s="97" t="s">
        <v>440</v>
      </c>
      <c r="X14" s="92">
        <v>0</v>
      </c>
      <c r="Y14" s="131">
        <v>3</v>
      </c>
      <c r="Z14" s="137">
        <v>49</v>
      </c>
      <c r="AA14" s="133">
        <v>5</v>
      </c>
      <c r="AB14" s="92" t="s">
        <v>458</v>
      </c>
      <c r="AC14" s="128" t="s">
        <v>440</v>
      </c>
      <c r="AD14" s="92" t="s">
        <v>458</v>
      </c>
    </row>
    <row r="15" spans="1:30" ht="15">
      <c r="A15" s="20">
        <v>10</v>
      </c>
      <c r="B15" s="12" t="s">
        <v>89</v>
      </c>
      <c r="C15" s="12" t="s">
        <v>90</v>
      </c>
      <c r="D15" s="113">
        <v>37715</v>
      </c>
      <c r="E15" s="105" t="s">
        <v>235</v>
      </c>
      <c r="F15" s="32">
        <v>312250</v>
      </c>
      <c r="G15" s="86" t="s">
        <v>62</v>
      </c>
      <c r="H15" s="102" t="s">
        <v>455</v>
      </c>
      <c r="I15" s="97">
        <v>11.16</v>
      </c>
      <c r="J15" s="92">
        <v>5</v>
      </c>
      <c r="K15" s="97">
        <v>100</v>
      </c>
      <c r="L15" s="92">
        <v>5</v>
      </c>
      <c r="M15" s="97">
        <v>27</v>
      </c>
      <c r="N15" s="92">
        <v>4</v>
      </c>
      <c r="O15" s="97">
        <v>175</v>
      </c>
      <c r="P15" s="92">
        <v>2</v>
      </c>
      <c r="Q15" s="97">
        <v>64</v>
      </c>
      <c r="R15" s="92">
        <v>4</v>
      </c>
      <c r="S15" s="91">
        <v>-22</v>
      </c>
      <c r="T15" s="92">
        <v>4</v>
      </c>
      <c r="U15" s="97">
        <v>10.02</v>
      </c>
      <c r="V15" s="92">
        <v>4</v>
      </c>
      <c r="W15" s="97">
        <v>14.45</v>
      </c>
      <c r="X15" s="92">
        <v>3</v>
      </c>
      <c r="Y15" s="131">
        <v>3</v>
      </c>
      <c r="Z15" s="106">
        <v>38</v>
      </c>
      <c r="AA15" s="133">
        <v>3</v>
      </c>
      <c r="AB15" s="92" t="s">
        <v>458</v>
      </c>
      <c r="AC15" s="128">
        <f>((J15*3)+(L15*1.5)+(N15*1.5)+(P15*1)+(R15*1)+(T15*1)+(AA15*6))/15</f>
        <v>3.7666666666666666</v>
      </c>
      <c r="AD15" s="92" t="s">
        <v>458</v>
      </c>
    </row>
    <row r="16" spans="1:30" ht="15">
      <c r="A16" s="20">
        <v>11</v>
      </c>
      <c r="B16" s="37" t="s">
        <v>76</v>
      </c>
      <c r="C16" s="37" t="s">
        <v>77</v>
      </c>
      <c r="D16" s="111">
        <v>37730</v>
      </c>
      <c r="E16" s="105" t="s">
        <v>235</v>
      </c>
      <c r="F16" s="32">
        <v>303107</v>
      </c>
      <c r="G16" s="87" t="s">
        <v>31</v>
      </c>
      <c r="H16" s="108" t="s">
        <v>457</v>
      </c>
      <c r="I16" s="99">
        <v>13.07</v>
      </c>
      <c r="J16" s="92">
        <v>2</v>
      </c>
      <c r="K16" s="99">
        <v>73</v>
      </c>
      <c r="L16" s="92">
        <v>3</v>
      </c>
      <c r="M16" s="99">
        <v>17</v>
      </c>
      <c r="N16" s="95">
        <v>2</v>
      </c>
      <c r="O16" s="99">
        <v>290</v>
      </c>
      <c r="P16" s="92">
        <v>4</v>
      </c>
      <c r="Q16" s="99">
        <v>59</v>
      </c>
      <c r="R16" s="95">
        <v>3</v>
      </c>
      <c r="S16" s="94">
        <v>-18</v>
      </c>
      <c r="T16" s="92">
        <v>4</v>
      </c>
      <c r="U16" s="99">
        <v>11.03</v>
      </c>
      <c r="V16" s="92">
        <v>3</v>
      </c>
      <c r="W16" s="99">
        <v>15.08</v>
      </c>
      <c r="X16" s="92">
        <v>3</v>
      </c>
      <c r="Y16" s="131">
        <v>3</v>
      </c>
      <c r="Z16" s="139">
        <v>115</v>
      </c>
      <c r="AA16" s="133">
        <v>4</v>
      </c>
      <c r="AB16" s="92" t="s">
        <v>458</v>
      </c>
      <c r="AC16" s="128">
        <f>((J16*3)+(L16*1.5)+(N16*1.5)+(P16*1)+(R16*1)+(T16*1)+(AA16*6))/15</f>
        <v>3.2333333333333334</v>
      </c>
      <c r="AD16" s="92" t="s">
        <v>458</v>
      </c>
    </row>
    <row r="17" spans="1:30" ht="15">
      <c r="A17" s="20">
        <v>12</v>
      </c>
      <c r="B17" s="12" t="s">
        <v>93</v>
      </c>
      <c r="C17" s="12" t="s">
        <v>94</v>
      </c>
      <c r="D17" s="111">
        <v>37736</v>
      </c>
      <c r="E17" s="105" t="s">
        <v>235</v>
      </c>
      <c r="F17" s="32">
        <v>286809</v>
      </c>
      <c r="G17" s="88" t="s">
        <v>126</v>
      </c>
      <c r="H17" s="102" t="s">
        <v>455</v>
      </c>
      <c r="I17" s="97">
        <v>11.56</v>
      </c>
      <c r="J17" s="95">
        <v>4</v>
      </c>
      <c r="K17" s="97">
        <v>91</v>
      </c>
      <c r="L17" s="92">
        <v>5</v>
      </c>
      <c r="M17" s="97">
        <v>28</v>
      </c>
      <c r="N17" s="92">
        <v>4</v>
      </c>
      <c r="O17" s="97">
        <v>142</v>
      </c>
      <c r="P17" s="92">
        <v>1</v>
      </c>
      <c r="Q17" s="97">
        <v>56</v>
      </c>
      <c r="R17" s="95">
        <v>3</v>
      </c>
      <c r="S17" s="91">
        <v>-20</v>
      </c>
      <c r="T17" s="92">
        <v>4</v>
      </c>
      <c r="U17" s="97">
        <v>10.32</v>
      </c>
      <c r="V17" s="92">
        <v>4</v>
      </c>
      <c r="W17" s="97">
        <v>15.62</v>
      </c>
      <c r="X17" s="92">
        <v>3</v>
      </c>
      <c r="Y17" s="131">
        <v>3</v>
      </c>
      <c r="Z17" s="104">
        <v>35</v>
      </c>
      <c r="AA17" s="133">
        <v>3</v>
      </c>
      <c r="AB17" s="92" t="s">
        <v>458</v>
      </c>
      <c r="AC17" s="128">
        <f>((J17*3)+(L17*1.5)+(N17*1.5)+(P17*1)+(R17*1)+(T17*1)+(AA17*6))/15</f>
        <v>3.4333333333333331</v>
      </c>
      <c r="AD17" s="92" t="s">
        <v>458</v>
      </c>
    </row>
    <row r="18" spans="1:30" ht="15">
      <c r="A18" s="20">
        <v>13</v>
      </c>
      <c r="B18" s="12" t="s">
        <v>107</v>
      </c>
      <c r="C18" s="12" t="s">
        <v>90</v>
      </c>
      <c r="D18" s="112">
        <v>37756</v>
      </c>
      <c r="E18" s="105" t="s">
        <v>235</v>
      </c>
      <c r="F18" s="32">
        <v>241898</v>
      </c>
      <c r="G18" s="86" t="s">
        <v>130</v>
      </c>
      <c r="H18" s="108" t="s">
        <v>457</v>
      </c>
      <c r="I18" s="97">
        <v>12.47</v>
      </c>
      <c r="J18" s="92">
        <v>2</v>
      </c>
      <c r="K18" s="97">
        <v>68</v>
      </c>
      <c r="L18" s="92">
        <v>3</v>
      </c>
      <c r="M18" s="97">
        <v>18</v>
      </c>
      <c r="N18" s="95">
        <v>2</v>
      </c>
      <c r="O18" s="97">
        <v>170</v>
      </c>
      <c r="P18" s="92">
        <v>2</v>
      </c>
      <c r="Q18" s="97">
        <v>60</v>
      </c>
      <c r="R18" s="92">
        <v>4</v>
      </c>
      <c r="S18" s="91">
        <v>-17</v>
      </c>
      <c r="T18" s="92">
        <v>4</v>
      </c>
      <c r="U18" s="97">
        <v>10.1</v>
      </c>
      <c r="V18" s="92">
        <v>4</v>
      </c>
      <c r="W18" s="97">
        <v>13.97</v>
      </c>
      <c r="X18" s="92">
        <v>4</v>
      </c>
      <c r="Y18" s="131">
        <v>3</v>
      </c>
      <c r="Z18" s="137">
        <v>56</v>
      </c>
      <c r="AA18" s="133">
        <v>5</v>
      </c>
      <c r="AB18" s="92" t="s">
        <v>458</v>
      </c>
      <c r="AC18" s="128">
        <f>((J18*3)+(L18*1.5)+(N18*1.5)+(P18*1)+(R18*1)+(T18*1)+(AA18*6))/15</f>
        <v>3.5666666666666669</v>
      </c>
      <c r="AD18" s="92" t="s">
        <v>458</v>
      </c>
    </row>
    <row r="19" spans="1:30" ht="15">
      <c r="A19" s="20">
        <v>15</v>
      </c>
      <c r="B19" s="12" t="s">
        <v>39</v>
      </c>
      <c r="C19" s="12" t="s">
        <v>33</v>
      </c>
      <c r="D19" s="111">
        <v>37806</v>
      </c>
      <c r="E19" s="105" t="s">
        <v>235</v>
      </c>
      <c r="F19" s="32">
        <v>283171</v>
      </c>
      <c r="G19" s="86" t="s">
        <v>62</v>
      </c>
      <c r="H19" s="102" t="s">
        <v>455</v>
      </c>
      <c r="I19" s="97">
        <v>12.36</v>
      </c>
      <c r="J19" s="92">
        <v>3</v>
      </c>
      <c r="K19" s="97">
        <v>91</v>
      </c>
      <c r="L19" s="92">
        <v>5</v>
      </c>
      <c r="M19" s="97">
        <v>22</v>
      </c>
      <c r="N19" s="92">
        <v>3</v>
      </c>
      <c r="O19" s="97">
        <v>42</v>
      </c>
      <c r="P19" s="92">
        <v>0</v>
      </c>
      <c r="Q19" s="97">
        <v>59</v>
      </c>
      <c r="R19" s="95">
        <v>3</v>
      </c>
      <c r="S19" s="91">
        <v>-26</v>
      </c>
      <c r="T19" s="92">
        <v>5</v>
      </c>
      <c r="U19" s="97">
        <v>10.19</v>
      </c>
      <c r="V19" s="92">
        <v>4</v>
      </c>
      <c r="W19" s="97">
        <v>14.26</v>
      </c>
      <c r="X19" s="92">
        <v>3</v>
      </c>
      <c r="Y19" s="131">
        <v>3</v>
      </c>
      <c r="Z19" s="106">
        <v>13</v>
      </c>
      <c r="AA19" s="133">
        <v>3</v>
      </c>
      <c r="AB19" s="92" t="s">
        <v>458</v>
      </c>
      <c r="AC19" s="128">
        <f>((J19*3)+(L19*1.5)+(N19*1.5)+(P19*1)+(R19*1)+(T19*1)+(AA19*6))/15</f>
        <v>3.1333333333333333</v>
      </c>
      <c r="AD19" s="92" t="s">
        <v>458</v>
      </c>
    </row>
    <row r="20" spans="1:30" ht="15">
      <c r="A20" s="20">
        <v>14</v>
      </c>
      <c r="B20" s="12" t="s">
        <v>87</v>
      </c>
      <c r="C20" s="12" t="s">
        <v>88</v>
      </c>
      <c r="D20" s="113">
        <v>37806</v>
      </c>
      <c r="E20" s="103" t="s">
        <v>226</v>
      </c>
      <c r="F20" s="30">
        <v>294595</v>
      </c>
      <c r="G20" s="86" t="s">
        <v>62</v>
      </c>
      <c r="H20" s="102" t="s">
        <v>455</v>
      </c>
      <c r="I20" s="98" t="s">
        <v>440</v>
      </c>
      <c r="J20" s="92">
        <v>0</v>
      </c>
      <c r="K20" s="97" t="s">
        <v>440</v>
      </c>
      <c r="L20" s="92">
        <v>0</v>
      </c>
      <c r="M20" s="97" t="s">
        <v>440</v>
      </c>
      <c r="N20" s="92">
        <v>0</v>
      </c>
      <c r="O20" s="97" t="s">
        <v>440</v>
      </c>
      <c r="P20" s="92">
        <v>0</v>
      </c>
      <c r="Q20" s="97" t="s">
        <v>440</v>
      </c>
      <c r="R20" s="92">
        <v>0</v>
      </c>
      <c r="S20" s="91" t="s">
        <v>440</v>
      </c>
      <c r="T20" s="92">
        <v>0</v>
      </c>
      <c r="U20" s="97" t="s">
        <v>440</v>
      </c>
      <c r="V20" s="92">
        <v>0</v>
      </c>
      <c r="W20" s="97" t="s">
        <v>440</v>
      </c>
      <c r="X20" s="92">
        <v>0</v>
      </c>
      <c r="Y20" s="131">
        <v>3</v>
      </c>
      <c r="Z20" s="104">
        <v>33</v>
      </c>
      <c r="AA20" s="133">
        <v>3</v>
      </c>
      <c r="AB20" s="92" t="s">
        <v>458</v>
      </c>
      <c r="AC20" s="128" t="s">
        <v>440</v>
      </c>
      <c r="AD20" s="92" t="s">
        <v>458</v>
      </c>
    </row>
    <row r="21" spans="1:30" ht="15">
      <c r="A21" s="20">
        <v>16</v>
      </c>
      <c r="B21" s="37" t="s">
        <v>35</v>
      </c>
      <c r="C21" s="37" t="s">
        <v>36</v>
      </c>
      <c r="D21" s="111">
        <v>37832</v>
      </c>
      <c r="E21" s="105" t="s">
        <v>235</v>
      </c>
      <c r="F21" s="33">
        <v>266689</v>
      </c>
      <c r="G21" s="86" t="s">
        <v>34</v>
      </c>
      <c r="H21" s="108" t="s">
        <v>457</v>
      </c>
      <c r="I21" s="97" t="s">
        <v>464</v>
      </c>
      <c r="J21" s="92">
        <v>0</v>
      </c>
      <c r="K21" s="99">
        <v>53</v>
      </c>
      <c r="L21" s="95">
        <v>2</v>
      </c>
      <c r="M21" s="99">
        <v>15</v>
      </c>
      <c r="N21" s="95">
        <v>1</v>
      </c>
      <c r="O21" s="99">
        <v>233</v>
      </c>
      <c r="P21" s="92">
        <v>3</v>
      </c>
      <c r="Q21" s="99">
        <v>40</v>
      </c>
      <c r="R21" s="92">
        <v>0</v>
      </c>
      <c r="S21" s="91">
        <v>-18</v>
      </c>
      <c r="T21" s="92">
        <v>4</v>
      </c>
      <c r="U21" s="99">
        <v>10.17</v>
      </c>
      <c r="V21" s="92">
        <v>4</v>
      </c>
      <c r="W21" s="99">
        <v>14.11</v>
      </c>
      <c r="X21" s="92">
        <v>3</v>
      </c>
      <c r="Y21" s="131">
        <v>3</v>
      </c>
      <c r="Z21" s="139">
        <v>101</v>
      </c>
      <c r="AA21" s="133">
        <v>5</v>
      </c>
      <c r="AB21" s="92" t="s">
        <v>458</v>
      </c>
      <c r="AC21" s="128">
        <f>((J21*3)+(L21*1.5)+(N21*1.5)+(P21*1)+(R21*1)+(T21*1)+(AA21*6))/15</f>
        <v>2.7666666666666666</v>
      </c>
      <c r="AD21" s="92" t="s">
        <v>458</v>
      </c>
    </row>
    <row r="22" spans="1:30" ht="15">
      <c r="A22" s="20">
        <v>17</v>
      </c>
      <c r="B22" s="38" t="s">
        <v>4</v>
      </c>
      <c r="C22" s="38" t="s">
        <v>5</v>
      </c>
      <c r="D22" s="114">
        <v>37841</v>
      </c>
      <c r="E22" s="105" t="s">
        <v>235</v>
      </c>
      <c r="F22" s="34" t="s">
        <v>6</v>
      </c>
      <c r="G22" s="89" t="s">
        <v>12</v>
      </c>
      <c r="H22" s="108" t="s">
        <v>457</v>
      </c>
      <c r="I22" s="99">
        <v>13.56</v>
      </c>
      <c r="J22" s="92">
        <v>1</v>
      </c>
      <c r="K22" s="99">
        <v>40</v>
      </c>
      <c r="L22" s="95">
        <v>1</v>
      </c>
      <c r="M22" s="99">
        <v>5</v>
      </c>
      <c r="N22" s="95">
        <v>0</v>
      </c>
      <c r="O22" s="99">
        <v>84</v>
      </c>
      <c r="P22" s="92">
        <v>0</v>
      </c>
      <c r="Q22" s="99">
        <v>48</v>
      </c>
      <c r="R22" s="92">
        <v>1</v>
      </c>
      <c r="S22" s="94">
        <v>-7</v>
      </c>
      <c r="T22" s="92">
        <v>3</v>
      </c>
      <c r="U22" s="99">
        <v>10.53</v>
      </c>
      <c r="V22" s="92">
        <v>3</v>
      </c>
      <c r="W22" s="99">
        <v>16.63</v>
      </c>
      <c r="X22" s="92">
        <v>2</v>
      </c>
      <c r="Y22" s="131">
        <v>3</v>
      </c>
      <c r="Z22" s="139">
        <v>191</v>
      </c>
      <c r="AA22" s="133">
        <v>0</v>
      </c>
      <c r="AB22" s="92" t="s">
        <v>458</v>
      </c>
      <c r="AC22" s="128">
        <f>((J22*3)+(L22*1.5)+(N22*1.5)+(P22*1)+(R22*1)+(T22*1)+(AA22*6))/15</f>
        <v>0.56666666666666665</v>
      </c>
      <c r="AD22" s="92" t="s">
        <v>458</v>
      </c>
    </row>
    <row r="23" spans="1:30" ht="15">
      <c r="A23" s="20">
        <v>18</v>
      </c>
      <c r="B23" s="37" t="s">
        <v>150</v>
      </c>
      <c r="C23" s="37" t="s">
        <v>151</v>
      </c>
      <c r="D23" s="111">
        <v>37851</v>
      </c>
      <c r="E23" s="105" t="s">
        <v>235</v>
      </c>
      <c r="F23" s="33">
        <v>295331</v>
      </c>
      <c r="G23" s="86" t="s">
        <v>149</v>
      </c>
      <c r="H23" s="108" t="s">
        <v>457</v>
      </c>
      <c r="I23" s="99">
        <v>19.05</v>
      </c>
      <c r="J23" s="92">
        <v>0</v>
      </c>
      <c r="K23" s="99">
        <v>44</v>
      </c>
      <c r="L23" s="95">
        <v>1</v>
      </c>
      <c r="M23" s="99">
        <v>1</v>
      </c>
      <c r="N23" s="95">
        <v>0</v>
      </c>
      <c r="O23" s="99">
        <v>30</v>
      </c>
      <c r="P23" s="92">
        <v>0</v>
      </c>
      <c r="Q23" s="99">
        <v>44</v>
      </c>
      <c r="R23" s="92">
        <v>0</v>
      </c>
      <c r="S23" s="91">
        <v>-12</v>
      </c>
      <c r="T23" s="92">
        <v>3</v>
      </c>
      <c r="U23" s="99">
        <v>12.12</v>
      </c>
      <c r="V23" s="92">
        <v>2</v>
      </c>
      <c r="W23" s="99">
        <v>18.510000000000002</v>
      </c>
      <c r="X23" s="92">
        <v>2</v>
      </c>
      <c r="Y23" s="131">
        <v>3</v>
      </c>
      <c r="Z23" s="139">
        <v>127</v>
      </c>
      <c r="AA23" s="133">
        <v>4</v>
      </c>
      <c r="AB23" s="92" t="s">
        <v>458</v>
      </c>
      <c r="AC23" s="128">
        <f>((J23*3)+(L23*1.5)+(N23*1.5)+(P23*1)+(R23*1)+(T23*1)+(AA23*6))/15</f>
        <v>1.9</v>
      </c>
      <c r="AD23" s="92" t="s">
        <v>458</v>
      </c>
    </row>
    <row r="24" spans="1:30" ht="15">
      <c r="A24" s="20">
        <v>19</v>
      </c>
      <c r="B24" s="12" t="s">
        <v>101</v>
      </c>
      <c r="C24" s="12" t="s">
        <v>102</v>
      </c>
      <c r="D24" s="111">
        <v>37858</v>
      </c>
      <c r="E24" s="105" t="s">
        <v>235</v>
      </c>
      <c r="F24" s="32">
        <v>326218</v>
      </c>
      <c r="G24" s="86" t="s">
        <v>62</v>
      </c>
      <c r="H24" s="102" t="s">
        <v>455</v>
      </c>
      <c r="I24" s="98" t="s">
        <v>440</v>
      </c>
      <c r="J24" s="92">
        <v>0</v>
      </c>
      <c r="K24" s="97" t="s">
        <v>440</v>
      </c>
      <c r="L24" s="92">
        <v>0</v>
      </c>
      <c r="M24" s="97" t="s">
        <v>440</v>
      </c>
      <c r="N24" s="93">
        <v>0</v>
      </c>
      <c r="O24" s="97" t="s">
        <v>440</v>
      </c>
      <c r="P24" s="92">
        <v>0</v>
      </c>
      <c r="Q24" s="97" t="s">
        <v>440</v>
      </c>
      <c r="R24" s="92">
        <v>0</v>
      </c>
      <c r="S24" s="91" t="s">
        <v>440</v>
      </c>
      <c r="T24" s="92">
        <v>0</v>
      </c>
      <c r="U24" s="97" t="s">
        <v>440</v>
      </c>
      <c r="V24" s="92">
        <v>0</v>
      </c>
      <c r="W24" s="97" t="s">
        <v>440</v>
      </c>
      <c r="X24" s="93">
        <v>0</v>
      </c>
      <c r="Y24" s="131">
        <v>3</v>
      </c>
      <c r="Z24" s="106">
        <v>31</v>
      </c>
      <c r="AA24" s="133">
        <v>3</v>
      </c>
      <c r="AB24" s="92" t="s">
        <v>458</v>
      </c>
      <c r="AC24" s="128" t="s">
        <v>440</v>
      </c>
      <c r="AD24" s="92" t="s">
        <v>458</v>
      </c>
    </row>
    <row r="25" spans="1:30" ht="15">
      <c r="A25" s="20">
        <v>20</v>
      </c>
      <c r="B25" s="12" t="s">
        <v>103</v>
      </c>
      <c r="C25" s="12" t="s">
        <v>104</v>
      </c>
      <c r="D25" s="112">
        <v>37885</v>
      </c>
      <c r="E25" s="103" t="s">
        <v>226</v>
      </c>
      <c r="F25" s="32">
        <v>311515</v>
      </c>
      <c r="G25" s="86" t="s">
        <v>129</v>
      </c>
      <c r="H25" s="108" t="s">
        <v>457</v>
      </c>
      <c r="I25" s="97" t="s">
        <v>464</v>
      </c>
      <c r="J25" s="92">
        <v>0</v>
      </c>
      <c r="K25" s="98">
        <v>46</v>
      </c>
      <c r="L25" s="92">
        <v>3</v>
      </c>
      <c r="M25" s="98">
        <v>1</v>
      </c>
      <c r="N25" s="92">
        <v>0</v>
      </c>
      <c r="O25" s="98">
        <v>267</v>
      </c>
      <c r="P25" s="92">
        <v>4</v>
      </c>
      <c r="Q25" s="98">
        <v>44</v>
      </c>
      <c r="R25" s="92">
        <v>1</v>
      </c>
      <c r="S25" s="91">
        <v>-23</v>
      </c>
      <c r="T25" s="92">
        <v>4</v>
      </c>
      <c r="U25" s="98">
        <v>11.21</v>
      </c>
      <c r="V25" s="93">
        <v>5</v>
      </c>
      <c r="W25" s="98">
        <v>16.940000000000001</v>
      </c>
      <c r="X25" s="92">
        <v>3</v>
      </c>
      <c r="Y25" s="131">
        <v>3</v>
      </c>
      <c r="Z25" s="138">
        <v>96</v>
      </c>
      <c r="AA25" s="133">
        <v>5</v>
      </c>
      <c r="AB25" s="92" t="s">
        <v>458</v>
      </c>
      <c r="AC25" s="128">
        <f t="shared" ref="AC25:AC43" si="0">((J25*3)+(L25*1.5)+(N25*1.5)+(P25*1)+(R25*1)+(T25*1)+(AA25*6))/15</f>
        <v>2.9</v>
      </c>
      <c r="AD25" s="92" t="s">
        <v>458</v>
      </c>
    </row>
    <row r="26" spans="1:30" ht="15">
      <c r="A26" s="20">
        <v>21</v>
      </c>
      <c r="B26" s="12" t="s">
        <v>91</v>
      </c>
      <c r="C26" s="12" t="s">
        <v>92</v>
      </c>
      <c r="D26" s="111">
        <v>37887</v>
      </c>
      <c r="E26" s="105" t="s">
        <v>235</v>
      </c>
      <c r="F26" s="32">
        <v>295345</v>
      </c>
      <c r="G26" s="87" t="s">
        <v>124</v>
      </c>
      <c r="H26" s="102" t="s">
        <v>455</v>
      </c>
      <c r="I26" s="97">
        <v>13.08</v>
      </c>
      <c r="J26" s="92">
        <v>2</v>
      </c>
      <c r="K26" s="97">
        <v>93</v>
      </c>
      <c r="L26" s="92">
        <v>5</v>
      </c>
      <c r="M26" s="97">
        <v>23</v>
      </c>
      <c r="N26" s="92">
        <v>3</v>
      </c>
      <c r="O26" s="97">
        <v>141</v>
      </c>
      <c r="P26" s="92">
        <v>1</v>
      </c>
      <c r="Q26" s="97">
        <v>50</v>
      </c>
      <c r="R26" s="95">
        <v>2</v>
      </c>
      <c r="S26" s="94">
        <v>-10</v>
      </c>
      <c r="T26" s="92">
        <v>3</v>
      </c>
      <c r="U26" s="97">
        <v>11.23</v>
      </c>
      <c r="V26" s="92">
        <v>3</v>
      </c>
      <c r="W26" s="97">
        <v>14.22</v>
      </c>
      <c r="X26" s="92">
        <v>3</v>
      </c>
      <c r="Y26" s="131">
        <v>3</v>
      </c>
      <c r="Z26" s="106">
        <v>21</v>
      </c>
      <c r="AA26" s="133">
        <v>3</v>
      </c>
      <c r="AB26" s="92" t="s">
        <v>458</v>
      </c>
      <c r="AC26" s="128">
        <f t="shared" si="0"/>
        <v>2.8</v>
      </c>
      <c r="AD26" s="92" t="s">
        <v>458</v>
      </c>
    </row>
    <row r="27" spans="1:30" ht="15">
      <c r="A27" s="20">
        <v>22</v>
      </c>
      <c r="B27" s="12" t="s">
        <v>110</v>
      </c>
      <c r="C27" s="12" t="s">
        <v>86</v>
      </c>
      <c r="D27" s="112">
        <v>37908</v>
      </c>
      <c r="E27" s="105" t="s">
        <v>235</v>
      </c>
      <c r="F27" s="32">
        <v>318610</v>
      </c>
      <c r="G27" s="87" t="s">
        <v>129</v>
      </c>
      <c r="H27" s="108" t="s">
        <v>457</v>
      </c>
      <c r="I27" s="98">
        <v>11.52</v>
      </c>
      <c r="J27" s="95">
        <v>4</v>
      </c>
      <c r="K27" s="98">
        <v>93</v>
      </c>
      <c r="L27" s="92">
        <v>5</v>
      </c>
      <c r="M27" s="98">
        <v>26</v>
      </c>
      <c r="N27" s="93">
        <v>4</v>
      </c>
      <c r="O27" s="98">
        <v>38</v>
      </c>
      <c r="P27" s="92">
        <v>0</v>
      </c>
      <c r="Q27" s="98">
        <v>59</v>
      </c>
      <c r="R27" s="95">
        <v>3</v>
      </c>
      <c r="S27" s="94">
        <v>-26</v>
      </c>
      <c r="T27" s="92">
        <v>5</v>
      </c>
      <c r="U27" s="98">
        <v>9.4700000000000006</v>
      </c>
      <c r="V27" s="92">
        <v>4</v>
      </c>
      <c r="W27" s="98">
        <v>13.09</v>
      </c>
      <c r="X27" s="92">
        <v>4</v>
      </c>
      <c r="Y27" s="131">
        <v>3</v>
      </c>
      <c r="Z27" s="138">
        <v>73</v>
      </c>
      <c r="AA27" s="133">
        <v>5</v>
      </c>
      <c r="AB27" s="92" t="s">
        <v>458</v>
      </c>
      <c r="AC27" s="128">
        <f t="shared" si="0"/>
        <v>4.2333333333333334</v>
      </c>
      <c r="AD27" s="92" t="s">
        <v>458</v>
      </c>
    </row>
    <row r="28" spans="1:30" ht="15">
      <c r="A28" s="20">
        <v>23</v>
      </c>
      <c r="B28" s="12" t="s">
        <v>99</v>
      </c>
      <c r="C28" s="12" t="s">
        <v>100</v>
      </c>
      <c r="D28" s="111">
        <v>37973</v>
      </c>
      <c r="E28" s="105" t="s">
        <v>235</v>
      </c>
      <c r="F28" s="32"/>
      <c r="G28" s="86" t="s">
        <v>131</v>
      </c>
      <c r="H28" s="102" t="s">
        <v>455</v>
      </c>
      <c r="I28" s="97">
        <v>13.34</v>
      </c>
      <c r="J28" s="92">
        <v>1</v>
      </c>
      <c r="K28" s="97">
        <v>76</v>
      </c>
      <c r="L28" s="92">
        <v>4</v>
      </c>
      <c r="M28" s="97">
        <v>26</v>
      </c>
      <c r="N28" s="92">
        <v>4</v>
      </c>
      <c r="O28" s="97">
        <v>272</v>
      </c>
      <c r="P28" s="92">
        <v>4</v>
      </c>
      <c r="Q28" s="97">
        <v>64</v>
      </c>
      <c r="R28" s="92">
        <v>4</v>
      </c>
      <c r="S28" s="91">
        <v>-18</v>
      </c>
      <c r="T28" s="92">
        <v>4</v>
      </c>
      <c r="U28" s="97">
        <v>9.2799999999999994</v>
      </c>
      <c r="V28" s="92">
        <v>5</v>
      </c>
      <c r="W28" s="97">
        <v>12.97</v>
      </c>
      <c r="X28" s="92">
        <v>4</v>
      </c>
      <c r="Y28" s="131">
        <v>3</v>
      </c>
      <c r="Z28" s="104">
        <v>31</v>
      </c>
      <c r="AA28" s="133">
        <v>3</v>
      </c>
      <c r="AB28" s="92" t="s">
        <v>458</v>
      </c>
      <c r="AC28" s="128">
        <f t="shared" si="0"/>
        <v>3</v>
      </c>
      <c r="AD28" s="92" t="s">
        <v>458</v>
      </c>
    </row>
    <row r="29" spans="1:30" ht="15">
      <c r="A29" s="20">
        <v>30</v>
      </c>
      <c r="B29" s="12" t="s">
        <v>24</v>
      </c>
      <c r="C29" s="12" t="s">
        <v>64</v>
      </c>
      <c r="D29" s="112">
        <v>38006</v>
      </c>
      <c r="E29" s="105" t="s">
        <v>235</v>
      </c>
      <c r="F29" s="32">
        <v>265304</v>
      </c>
      <c r="G29" s="87" t="s">
        <v>12</v>
      </c>
      <c r="H29" s="108" t="s">
        <v>457</v>
      </c>
      <c r="I29" s="98">
        <v>13.14</v>
      </c>
      <c r="J29" s="92">
        <v>2</v>
      </c>
      <c r="K29" s="98">
        <v>67</v>
      </c>
      <c r="L29" s="92">
        <v>3</v>
      </c>
      <c r="M29" s="98">
        <v>15</v>
      </c>
      <c r="N29" s="95">
        <v>1</v>
      </c>
      <c r="O29" s="98">
        <v>134</v>
      </c>
      <c r="P29" s="92">
        <v>1</v>
      </c>
      <c r="Q29" s="98">
        <v>50</v>
      </c>
      <c r="R29" s="95">
        <v>2</v>
      </c>
      <c r="S29" s="94">
        <v>-14</v>
      </c>
      <c r="T29" s="92">
        <v>3</v>
      </c>
      <c r="U29" s="98">
        <v>10.23</v>
      </c>
      <c r="V29" s="92">
        <v>4</v>
      </c>
      <c r="W29" s="98">
        <v>14.5</v>
      </c>
      <c r="X29" s="92">
        <v>3</v>
      </c>
      <c r="Y29" s="131">
        <v>3</v>
      </c>
      <c r="Z29" s="138">
        <v>143</v>
      </c>
      <c r="AA29" s="133">
        <v>3</v>
      </c>
      <c r="AB29" s="92">
        <v>2.5</v>
      </c>
      <c r="AC29" s="128">
        <f t="shared" si="0"/>
        <v>2.4</v>
      </c>
      <c r="AD29" s="135" t="s">
        <v>469</v>
      </c>
    </row>
    <row r="30" spans="1:30" ht="15">
      <c r="A30" s="20">
        <v>31</v>
      </c>
      <c r="B30" s="12" t="s">
        <v>116</v>
      </c>
      <c r="C30" s="12" t="s">
        <v>117</v>
      </c>
      <c r="D30" s="111">
        <v>38021</v>
      </c>
      <c r="E30" s="105" t="s">
        <v>235</v>
      </c>
      <c r="F30" s="32">
        <v>326972</v>
      </c>
      <c r="G30" s="87" t="s">
        <v>27</v>
      </c>
      <c r="H30" s="108" t="s">
        <v>457</v>
      </c>
      <c r="I30" s="97">
        <v>11.22</v>
      </c>
      <c r="J30" s="92">
        <v>5</v>
      </c>
      <c r="K30" s="97">
        <v>37</v>
      </c>
      <c r="L30" s="95">
        <v>1</v>
      </c>
      <c r="M30" s="97">
        <v>11</v>
      </c>
      <c r="N30" s="95">
        <v>1</v>
      </c>
      <c r="O30" s="97">
        <v>102</v>
      </c>
      <c r="P30" s="92">
        <v>1</v>
      </c>
      <c r="Q30" s="97">
        <v>46</v>
      </c>
      <c r="R30" s="92">
        <v>1</v>
      </c>
      <c r="S30" s="94">
        <v>-17</v>
      </c>
      <c r="T30" s="92">
        <v>4</v>
      </c>
      <c r="U30" s="97">
        <v>10.050000000000001</v>
      </c>
      <c r="V30" s="92">
        <v>4</v>
      </c>
      <c r="W30" s="97">
        <v>16.100000000000001</v>
      </c>
      <c r="X30" s="92">
        <v>2</v>
      </c>
      <c r="Y30" s="131">
        <v>3</v>
      </c>
      <c r="Z30" s="137">
        <v>173</v>
      </c>
      <c r="AA30" s="133">
        <v>1</v>
      </c>
      <c r="AB30" s="92">
        <v>2.5</v>
      </c>
      <c r="AC30" s="128">
        <f t="shared" si="0"/>
        <v>2</v>
      </c>
      <c r="AD30" s="135" t="s">
        <v>466</v>
      </c>
    </row>
    <row r="31" spans="1:30" ht="15">
      <c r="A31" s="20">
        <v>32</v>
      </c>
      <c r="B31" s="12" t="s">
        <v>63</v>
      </c>
      <c r="C31" s="12" t="s">
        <v>64</v>
      </c>
      <c r="D31" s="111">
        <v>38023</v>
      </c>
      <c r="E31" s="105" t="s">
        <v>235</v>
      </c>
      <c r="F31" s="32">
        <v>272165</v>
      </c>
      <c r="G31" s="86" t="s">
        <v>53</v>
      </c>
      <c r="H31" s="102" t="s">
        <v>455</v>
      </c>
      <c r="I31" s="97">
        <v>11.09</v>
      </c>
      <c r="J31" s="92">
        <v>5</v>
      </c>
      <c r="K31" s="97">
        <v>72</v>
      </c>
      <c r="L31" s="92">
        <v>3</v>
      </c>
      <c r="M31" s="97">
        <v>19</v>
      </c>
      <c r="N31" s="95">
        <v>2</v>
      </c>
      <c r="O31" s="97">
        <v>21</v>
      </c>
      <c r="P31" s="92">
        <v>0</v>
      </c>
      <c r="Q31" s="97">
        <v>56</v>
      </c>
      <c r="R31" s="95">
        <v>3</v>
      </c>
      <c r="S31" s="91">
        <v>-10</v>
      </c>
      <c r="T31" s="92">
        <v>3</v>
      </c>
      <c r="U31" s="97">
        <v>10.3</v>
      </c>
      <c r="V31" s="92">
        <v>4</v>
      </c>
      <c r="W31" s="97">
        <v>15.9</v>
      </c>
      <c r="X31" s="92">
        <v>3</v>
      </c>
      <c r="Y31" s="131">
        <v>3</v>
      </c>
      <c r="Z31" s="104">
        <v>13</v>
      </c>
      <c r="AA31" s="133">
        <v>3</v>
      </c>
      <c r="AB31" s="92">
        <v>2.5</v>
      </c>
      <c r="AC31" s="128">
        <f t="shared" si="0"/>
        <v>3.1</v>
      </c>
      <c r="AD31" s="135" t="s">
        <v>466</v>
      </c>
    </row>
    <row r="32" spans="1:30" ht="15">
      <c r="A32" s="20">
        <v>33</v>
      </c>
      <c r="B32" s="37" t="s">
        <v>32</v>
      </c>
      <c r="C32" s="37" t="s">
        <v>33</v>
      </c>
      <c r="D32" s="111">
        <v>38029</v>
      </c>
      <c r="E32" s="105" t="s">
        <v>235</v>
      </c>
      <c r="F32" s="33">
        <v>291944</v>
      </c>
      <c r="G32" s="86" t="s">
        <v>34</v>
      </c>
      <c r="H32" s="108" t="s">
        <v>457</v>
      </c>
      <c r="I32" s="99">
        <v>13.21</v>
      </c>
      <c r="J32" s="92">
        <v>2</v>
      </c>
      <c r="K32" s="99">
        <v>70</v>
      </c>
      <c r="L32" s="92">
        <v>3</v>
      </c>
      <c r="M32" s="99">
        <v>24</v>
      </c>
      <c r="N32" s="92">
        <v>3</v>
      </c>
      <c r="O32" s="99">
        <v>248</v>
      </c>
      <c r="P32" s="92">
        <v>3</v>
      </c>
      <c r="Q32" s="99">
        <v>56</v>
      </c>
      <c r="R32" s="95">
        <v>3</v>
      </c>
      <c r="S32" s="91">
        <v>-18</v>
      </c>
      <c r="T32" s="92">
        <v>4</v>
      </c>
      <c r="U32" s="99">
        <v>11.52</v>
      </c>
      <c r="V32" s="92">
        <v>2</v>
      </c>
      <c r="W32" s="99">
        <v>20.45</v>
      </c>
      <c r="X32" s="92">
        <v>0</v>
      </c>
      <c r="Y32" s="131">
        <v>3</v>
      </c>
      <c r="Z32" s="139">
        <v>308</v>
      </c>
      <c r="AA32" s="133">
        <v>0</v>
      </c>
      <c r="AB32" s="92">
        <v>2.5</v>
      </c>
      <c r="AC32" s="128">
        <f t="shared" si="0"/>
        <v>1.6666666666666667</v>
      </c>
      <c r="AD32" s="135" t="s">
        <v>466</v>
      </c>
    </row>
    <row r="33" spans="1:31" ht="15">
      <c r="A33" s="20">
        <v>34</v>
      </c>
      <c r="B33" s="12" t="s">
        <v>162</v>
      </c>
      <c r="C33" s="12" t="s">
        <v>163</v>
      </c>
      <c r="D33" s="111">
        <v>38070</v>
      </c>
      <c r="E33" s="105" t="s">
        <v>235</v>
      </c>
      <c r="F33" s="32">
        <v>348335</v>
      </c>
      <c r="G33" s="87" t="s">
        <v>31</v>
      </c>
      <c r="H33" s="108" t="s">
        <v>457</v>
      </c>
      <c r="I33" s="97">
        <v>13.38</v>
      </c>
      <c r="J33" s="92">
        <v>1</v>
      </c>
      <c r="K33" s="97">
        <v>49</v>
      </c>
      <c r="L33" s="95">
        <v>2</v>
      </c>
      <c r="M33" s="97">
        <v>1</v>
      </c>
      <c r="N33" s="95">
        <v>0</v>
      </c>
      <c r="O33" s="97">
        <v>10</v>
      </c>
      <c r="P33" s="92">
        <v>0</v>
      </c>
      <c r="Q33" s="97">
        <v>43</v>
      </c>
      <c r="R33" s="92">
        <v>0</v>
      </c>
      <c r="S33" s="94">
        <v>-13</v>
      </c>
      <c r="T33" s="92">
        <v>3</v>
      </c>
      <c r="U33" s="97">
        <v>11.22</v>
      </c>
      <c r="V33" s="92">
        <v>3</v>
      </c>
      <c r="W33" s="97">
        <v>15.7</v>
      </c>
      <c r="X33" s="92">
        <v>3</v>
      </c>
      <c r="Y33" s="131">
        <v>3</v>
      </c>
      <c r="Z33" s="137">
        <v>244</v>
      </c>
      <c r="AA33" s="133">
        <v>0</v>
      </c>
      <c r="AB33" s="92">
        <v>2.5</v>
      </c>
      <c r="AC33" s="128">
        <f t="shared" si="0"/>
        <v>0.6</v>
      </c>
      <c r="AD33" s="135" t="s">
        <v>468</v>
      </c>
    </row>
    <row r="34" spans="1:31" ht="15">
      <c r="A34" s="20">
        <v>35</v>
      </c>
      <c r="B34" s="38" t="s">
        <v>7</v>
      </c>
      <c r="C34" s="38" t="s">
        <v>8</v>
      </c>
      <c r="D34" s="114">
        <v>38099</v>
      </c>
      <c r="E34" s="105" t="s">
        <v>235</v>
      </c>
      <c r="F34" s="34">
        <v>283157</v>
      </c>
      <c r="G34" s="89" t="s">
        <v>13</v>
      </c>
      <c r="H34" s="102" t="s">
        <v>455</v>
      </c>
      <c r="I34" s="97" t="s">
        <v>464</v>
      </c>
      <c r="J34" s="92">
        <v>0</v>
      </c>
      <c r="K34" s="99">
        <v>43</v>
      </c>
      <c r="L34" s="95">
        <v>1</v>
      </c>
      <c r="M34" s="99">
        <v>15</v>
      </c>
      <c r="N34" s="95">
        <v>1</v>
      </c>
      <c r="O34" s="99">
        <v>117</v>
      </c>
      <c r="P34" s="92">
        <v>1</v>
      </c>
      <c r="Q34" s="99">
        <v>51</v>
      </c>
      <c r="R34" s="95">
        <v>2</v>
      </c>
      <c r="S34" s="94">
        <v>-18</v>
      </c>
      <c r="T34" s="92">
        <v>4</v>
      </c>
      <c r="U34" s="99">
        <v>11.22</v>
      </c>
      <c r="V34" s="92">
        <v>3</v>
      </c>
      <c r="W34" s="99">
        <v>16.91</v>
      </c>
      <c r="X34" s="92">
        <v>2</v>
      </c>
      <c r="Y34" s="131">
        <v>3</v>
      </c>
      <c r="Z34" s="104">
        <v>24</v>
      </c>
      <c r="AA34" s="133">
        <v>3</v>
      </c>
      <c r="AB34" s="92">
        <v>2.5</v>
      </c>
      <c r="AC34" s="128">
        <f t="shared" si="0"/>
        <v>1.8666666666666667</v>
      </c>
      <c r="AD34" s="135" t="s">
        <v>469</v>
      </c>
      <c r="AE34" t="s">
        <v>470</v>
      </c>
    </row>
    <row r="35" spans="1:31" ht="15">
      <c r="A35" s="20">
        <v>36</v>
      </c>
      <c r="B35" s="12" t="s">
        <v>121</v>
      </c>
      <c r="C35" s="12" t="s">
        <v>122</v>
      </c>
      <c r="D35" s="111">
        <v>38105</v>
      </c>
      <c r="E35" s="103" t="s">
        <v>226</v>
      </c>
      <c r="F35" s="32">
        <v>322967</v>
      </c>
      <c r="G35" s="87" t="s">
        <v>124</v>
      </c>
      <c r="H35" s="108" t="s">
        <v>457</v>
      </c>
      <c r="I35" s="97" t="s">
        <v>464</v>
      </c>
      <c r="J35" s="92">
        <v>0</v>
      </c>
      <c r="K35" s="97">
        <v>27</v>
      </c>
      <c r="L35" s="92">
        <v>1</v>
      </c>
      <c r="M35" s="97">
        <v>1</v>
      </c>
      <c r="N35" s="92">
        <v>0</v>
      </c>
      <c r="O35" s="97">
        <v>29</v>
      </c>
      <c r="P35" s="92">
        <v>0</v>
      </c>
      <c r="Q35" s="97">
        <v>47</v>
      </c>
      <c r="R35" s="92">
        <v>2</v>
      </c>
      <c r="S35" s="94">
        <v>-23</v>
      </c>
      <c r="T35" s="92">
        <v>4</v>
      </c>
      <c r="U35" s="97">
        <v>11.35</v>
      </c>
      <c r="V35" s="92">
        <v>4</v>
      </c>
      <c r="W35" s="97">
        <v>16.690000000000001</v>
      </c>
      <c r="X35" s="92">
        <v>3</v>
      </c>
      <c r="Y35" s="131">
        <v>3</v>
      </c>
      <c r="Z35" s="137">
        <v>224</v>
      </c>
      <c r="AA35" s="133">
        <v>0</v>
      </c>
      <c r="AB35" s="92">
        <v>2.5</v>
      </c>
      <c r="AC35" s="128">
        <f t="shared" si="0"/>
        <v>0.5</v>
      </c>
      <c r="AD35" s="135" t="s">
        <v>469</v>
      </c>
      <c r="AE35" t="s">
        <v>470</v>
      </c>
    </row>
    <row r="36" spans="1:31" ht="15">
      <c r="A36" s="20">
        <v>37</v>
      </c>
      <c r="B36" s="12" t="s">
        <v>85</v>
      </c>
      <c r="C36" s="12" t="s">
        <v>97</v>
      </c>
      <c r="D36" s="111">
        <v>38106</v>
      </c>
      <c r="E36" s="103" t="s">
        <v>226</v>
      </c>
      <c r="F36" s="32">
        <v>272422</v>
      </c>
      <c r="G36" s="86" t="s">
        <v>130</v>
      </c>
      <c r="H36" s="102" t="s">
        <v>455</v>
      </c>
      <c r="I36" s="97">
        <v>13.16</v>
      </c>
      <c r="J36" s="92">
        <v>5</v>
      </c>
      <c r="K36" s="97">
        <v>50</v>
      </c>
      <c r="L36" s="92">
        <v>3</v>
      </c>
      <c r="M36" s="97">
        <v>14</v>
      </c>
      <c r="N36" s="92">
        <v>2</v>
      </c>
      <c r="O36" s="97">
        <v>154</v>
      </c>
      <c r="P36" s="92">
        <v>2</v>
      </c>
      <c r="Q36" s="97">
        <v>34</v>
      </c>
      <c r="R36" s="92">
        <v>0</v>
      </c>
      <c r="S36" s="91">
        <v>-18</v>
      </c>
      <c r="T36" s="92">
        <v>4</v>
      </c>
      <c r="U36" s="97">
        <v>12.07</v>
      </c>
      <c r="V36" s="92">
        <v>4</v>
      </c>
      <c r="W36" s="97">
        <v>18.059999999999999</v>
      </c>
      <c r="X36" s="92">
        <v>3</v>
      </c>
      <c r="Y36" s="131">
        <v>3</v>
      </c>
      <c r="Z36" s="104">
        <v>3</v>
      </c>
      <c r="AA36" s="133">
        <v>3</v>
      </c>
      <c r="AB36" s="92">
        <v>2.5</v>
      </c>
      <c r="AC36" s="128">
        <f t="shared" si="0"/>
        <v>3.1</v>
      </c>
      <c r="AD36" s="135" t="s">
        <v>466</v>
      </c>
    </row>
    <row r="37" spans="1:31" ht="15">
      <c r="A37" s="20">
        <v>38</v>
      </c>
      <c r="B37" s="12" t="s">
        <v>190</v>
      </c>
      <c r="C37" s="12" t="s">
        <v>191</v>
      </c>
      <c r="D37" s="111">
        <v>38140</v>
      </c>
      <c r="E37" s="105" t="s">
        <v>235</v>
      </c>
      <c r="F37" s="32">
        <v>371953</v>
      </c>
      <c r="G37" s="90" t="s">
        <v>152</v>
      </c>
      <c r="H37" s="136" t="s">
        <v>456</v>
      </c>
      <c r="I37" s="97">
        <v>15.53</v>
      </c>
      <c r="J37" s="92">
        <v>0</v>
      </c>
      <c r="K37" s="97">
        <v>30</v>
      </c>
      <c r="L37" s="92">
        <v>0</v>
      </c>
      <c r="M37" s="97">
        <v>2</v>
      </c>
      <c r="N37" s="95">
        <v>0</v>
      </c>
      <c r="O37" s="97">
        <v>18</v>
      </c>
      <c r="P37" s="92">
        <v>0</v>
      </c>
      <c r="Q37" s="97">
        <v>36</v>
      </c>
      <c r="R37" s="92">
        <v>0</v>
      </c>
      <c r="S37" s="91">
        <v>-1</v>
      </c>
      <c r="T37" s="92">
        <v>2</v>
      </c>
      <c r="U37" s="97" t="s">
        <v>452</v>
      </c>
      <c r="V37" s="92">
        <v>0</v>
      </c>
      <c r="W37" s="97" t="s">
        <v>452</v>
      </c>
      <c r="X37" s="93">
        <v>0</v>
      </c>
      <c r="Y37" s="131">
        <v>3</v>
      </c>
      <c r="Z37" s="141"/>
      <c r="AA37" s="133"/>
      <c r="AB37" s="92">
        <v>2.5</v>
      </c>
      <c r="AC37" s="128">
        <f t="shared" si="0"/>
        <v>0.13333333333333333</v>
      </c>
      <c r="AD37" s="135" t="s">
        <v>468</v>
      </c>
    </row>
    <row r="38" spans="1:31" ht="15">
      <c r="A38" s="20">
        <v>39</v>
      </c>
      <c r="B38" s="12" t="s">
        <v>98</v>
      </c>
      <c r="C38" s="12" t="s">
        <v>92</v>
      </c>
      <c r="D38" s="111">
        <v>38146</v>
      </c>
      <c r="E38" s="105" t="s">
        <v>235</v>
      </c>
      <c r="F38" s="32">
        <v>322586</v>
      </c>
      <c r="G38" s="86" t="s">
        <v>50</v>
      </c>
      <c r="H38" s="102" t="s">
        <v>455</v>
      </c>
      <c r="I38" s="97">
        <v>11.18</v>
      </c>
      <c r="J38" s="92">
        <v>5</v>
      </c>
      <c r="K38" s="97">
        <v>101</v>
      </c>
      <c r="L38" s="92">
        <v>5</v>
      </c>
      <c r="M38" s="97">
        <v>30</v>
      </c>
      <c r="N38" s="92">
        <v>5</v>
      </c>
      <c r="O38" s="97">
        <v>174</v>
      </c>
      <c r="P38" s="92">
        <v>2</v>
      </c>
      <c r="Q38" s="97">
        <v>55</v>
      </c>
      <c r="R38" s="95">
        <v>3</v>
      </c>
      <c r="S38" s="91">
        <v>-26</v>
      </c>
      <c r="T38" s="92">
        <v>5</v>
      </c>
      <c r="U38" s="97">
        <v>10.14</v>
      </c>
      <c r="V38" s="92">
        <v>4</v>
      </c>
      <c r="W38" s="97">
        <v>16.059999999999999</v>
      </c>
      <c r="X38" s="92">
        <v>2</v>
      </c>
      <c r="Y38" s="131">
        <v>3</v>
      </c>
      <c r="Z38" s="104">
        <v>2</v>
      </c>
      <c r="AA38" s="133">
        <v>3</v>
      </c>
      <c r="AB38" s="92">
        <v>2.5</v>
      </c>
      <c r="AC38" s="128">
        <f t="shared" si="0"/>
        <v>3.8666666666666667</v>
      </c>
      <c r="AD38" s="135" t="s">
        <v>466</v>
      </c>
    </row>
    <row r="39" spans="1:31" ht="15">
      <c r="A39" s="20">
        <v>40</v>
      </c>
      <c r="B39" s="12" t="s">
        <v>119</v>
      </c>
      <c r="C39" s="12" t="s">
        <v>120</v>
      </c>
      <c r="D39" s="111">
        <v>38149</v>
      </c>
      <c r="E39" s="103" t="s">
        <v>226</v>
      </c>
      <c r="F39" s="32"/>
      <c r="G39" s="87" t="s">
        <v>125</v>
      </c>
      <c r="H39" s="108" t="s">
        <v>457</v>
      </c>
      <c r="I39" s="97">
        <v>15.03</v>
      </c>
      <c r="J39" s="92">
        <v>2</v>
      </c>
      <c r="K39" s="97">
        <v>27</v>
      </c>
      <c r="L39" s="92">
        <v>1</v>
      </c>
      <c r="M39" s="97">
        <v>1</v>
      </c>
      <c r="N39" s="92">
        <v>0</v>
      </c>
      <c r="O39" s="97">
        <v>76</v>
      </c>
      <c r="P39" s="92">
        <v>0</v>
      </c>
      <c r="Q39" s="97">
        <v>41</v>
      </c>
      <c r="R39" s="92">
        <v>1</v>
      </c>
      <c r="S39" s="94">
        <v>-17</v>
      </c>
      <c r="T39" s="92">
        <v>4</v>
      </c>
      <c r="U39" s="97">
        <v>13</v>
      </c>
      <c r="V39" s="92">
        <v>3</v>
      </c>
      <c r="W39" s="97">
        <v>21.32</v>
      </c>
      <c r="X39" s="92">
        <v>1</v>
      </c>
      <c r="Y39" s="131">
        <v>3</v>
      </c>
      <c r="Z39" s="137">
        <v>113</v>
      </c>
      <c r="AA39" s="133">
        <v>4</v>
      </c>
      <c r="AB39" s="92">
        <v>2.5</v>
      </c>
      <c r="AC39" s="128">
        <f t="shared" si="0"/>
        <v>2.4333333333333331</v>
      </c>
      <c r="AD39" s="135" t="s">
        <v>468</v>
      </c>
    </row>
    <row r="40" spans="1:31" ht="15">
      <c r="A40" s="20">
        <v>41</v>
      </c>
      <c r="B40" s="37" t="s">
        <v>153</v>
      </c>
      <c r="C40" s="37" t="s">
        <v>73</v>
      </c>
      <c r="D40" s="111">
        <v>38184</v>
      </c>
      <c r="E40" s="105" t="s">
        <v>235</v>
      </c>
      <c r="F40" s="33">
        <v>294372</v>
      </c>
      <c r="G40" s="86" t="s">
        <v>152</v>
      </c>
      <c r="H40" s="107" t="s">
        <v>456</v>
      </c>
      <c r="I40" s="99">
        <v>12.1</v>
      </c>
      <c r="J40" s="92">
        <v>3</v>
      </c>
      <c r="K40" s="99">
        <v>62</v>
      </c>
      <c r="L40" s="92">
        <v>3</v>
      </c>
      <c r="M40" s="99">
        <v>14</v>
      </c>
      <c r="N40" s="95">
        <v>1</v>
      </c>
      <c r="O40" s="99">
        <v>278</v>
      </c>
      <c r="P40" s="92">
        <v>4</v>
      </c>
      <c r="Q40" s="99">
        <v>46</v>
      </c>
      <c r="R40" s="92">
        <v>1</v>
      </c>
      <c r="S40" s="91">
        <v>-16</v>
      </c>
      <c r="T40" s="92">
        <v>4</v>
      </c>
      <c r="U40" s="99">
        <v>11.39</v>
      </c>
      <c r="V40" s="92">
        <v>2</v>
      </c>
      <c r="W40" s="99">
        <v>16.61</v>
      </c>
      <c r="X40" s="92">
        <v>2</v>
      </c>
      <c r="Y40" s="131">
        <v>3</v>
      </c>
      <c r="Z40" s="142"/>
      <c r="AA40" s="133">
        <v>3</v>
      </c>
      <c r="AB40" s="92">
        <v>2.5</v>
      </c>
      <c r="AC40" s="128">
        <f t="shared" si="0"/>
        <v>2.8</v>
      </c>
      <c r="AD40" s="135" t="s">
        <v>466</v>
      </c>
    </row>
    <row r="41" spans="1:31" ht="15">
      <c r="A41" s="20">
        <v>42</v>
      </c>
      <c r="B41" s="12" t="s">
        <v>9</v>
      </c>
      <c r="C41" s="12" t="s">
        <v>118</v>
      </c>
      <c r="D41" s="111">
        <v>38258</v>
      </c>
      <c r="E41" s="103" t="s">
        <v>226</v>
      </c>
      <c r="F41" s="32">
        <v>285127</v>
      </c>
      <c r="G41" s="87" t="s">
        <v>27</v>
      </c>
      <c r="H41" s="107" t="s">
        <v>456</v>
      </c>
      <c r="I41" s="97" t="s">
        <v>464</v>
      </c>
      <c r="J41" s="92">
        <v>0</v>
      </c>
      <c r="K41" s="97">
        <v>31</v>
      </c>
      <c r="L41" s="92">
        <v>2</v>
      </c>
      <c r="M41" s="97">
        <v>0</v>
      </c>
      <c r="N41" s="92">
        <v>0</v>
      </c>
      <c r="O41" s="97">
        <v>160</v>
      </c>
      <c r="P41" s="92">
        <v>2</v>
      </c>
      <c r="Q41" s="97">
        <v>39</v>
      </c>
      <c r="R41" s="92">
        <v>0</v>
      </c>
      <c r="S41" s="94">
        <v>-26</v>
      </c>
      <c r="T41" s="92">
        <v>5</v>
      </c>
      <c r="U41" s="97">
        <v>11.33</v>
      </c>
      <c r="V41" s="92">
        <v>4</v>
      </c>
      <c r="W41" s="97">
        <v>16.96</v>
      </c>
      <c r="X41" s="92">
        <v>3</v>
      </c>
      <c r="Y41" s="131">
        <v>3</v>
      </c>
      <c r="Z41" s="141"/>
      <c r="AA41" s="133">
        <v>3</v>
      </c>
      <c r="AB41" s="92">
        <v>2.5</v>
      </c>
      <c r="AC41" s="128">
        <f t="shared" si="0"/>
        <v>1.8666666666666667</v>
      </c>
      <c r="AD41" s="135" t="s">
        <v>468</v>
      </c>
    </row>
    <row r="42" spans="1:31" ht="15">
      <c r="A42" s="20">
        <v>43</v>
      </c>
      <c r="B42" s="12" t="s">
        <v>114</v>
      </c>
      <c r="C42" s="12" t="s">
        <v>115</v>
      </c>
      <c r="D42" s="111">
        <v>38275</v>
      </c>
      <c r="E42" s="105" t="s">
        <v>235</v>
      </c>
      <c r="F42" s="32">
        <v>296995</v>
      </c>
      <c r="G42" s="87" t="s">
        <v>27</v>
      </c>
      <c r="H42" s="107" t="s">
        <v>456</v>
      </c>
      <c r="I42" s="97">
        <v>12.56</v>
      </c>
      <c r="J42" s="92">
        <v>2</v>
      </c>
      <c r="K42" s="97">
        <v>40</v>
      </c>
      <c r="L42" s="95">
        <v>1</v>
      </c>
      <c r="M42" s="97">
        <v>15</v>
      </c>
      <c r="N42" s="95">
        <v>1</v>
      </c>
      <c r="O42" s="97">
        <v>46</v>
      </c>
      <c r="P42" s="92">
        <v>0</v>
      </c>
      <c r="Q42" s="97">
        <v>63</v>
      </c>
      <c r="R42" s="92">
        <v>4</v>
      </c>
      <c r="S42" s="94">
        <v>-17</v>
      </c>
      <c r="T42" s="92">
        <v>4</v>
      </c>
      <c r="U42" s="97">
        <v>9.49</v>
      </c>
      <c r="V42" s="92">
        <v>4</v>
      </c>
      <c r="W42" s="97">
        <v>14.05</v>
      </c>
      <c r="X42" s="92">
        <v>3</v>
      </c>
      <c r="Y42" s="131">
        <v>3</v>
      </c>
      <c r="Z42" s="141"/>
      <c r="AA42" s="133">
        <v>3</v>
      </c>
      <c r="AB42" s="92">
        <v>2.5</v>
      </c>
      <c r="AC42" s="128">
        <f t="shared" si="0"/>
        <v>2.3333333333333335</v>
      </c>
      <c r="AD42" s="135" t="s">
        <v>466</v>
      </c>
    </row>
    <row r="43" spans="1:31" ht="15">
      <c r="A43" s="20">
        <v>44</v>
      </c>
      <c r="B43" s="37" t="s">
        <v>29</v>
      </c>
      <c r="C43" s="37" t="s">
        <v>30</v>
      </c>
      <c r="D43" s="111">
        <v>38289</v>
      </c>
      <c r="E43" s="105" t="s">
        <v>235</v>
      </c>
      <c r="F43" s="33">
        <v>296766</v>
      </c>
      <c r="G43" s="86" t="s">
        <v>31</v>
      </c>
      <c r="H43" s="108" t="s">
        <v>457</v>
      </c>
      <c r="I43" s="99">
        <v>12.15</v>
      </c>
      <c r="J43" s="92">
        <v>3</v>
      </c>
      <c r="K43" s="99">
        <v>40</v>
      </c>
      <c r="L43" s="95">
        <v>1</v>
      </c>
      <c r="M43" s="99">
        <v>2</v>
      </c>
      <c r="N43" s="95">
        <v>0</v>
      </c>
      <c r="O43" s="99">
        <v>15</v>
      </c>
      <c r="P43" s="92">
        <v>0</v>
      </c>
      <c r="Q43" s="99">
        <v>43</v>
      </c>
      <c r="R43" s="92">
        <v>0</v>
      </c>
      <c r="S43" s="91">
        <v>-19</v>
      </c>
      <c r="T43" s="92">
        <v>4</v>
      </c>
      <c r="U43" s="99">
        <v>9.59</v>
      </c>
      <c r="V43" s="92">
        <v>4</v>
      </c>
      <c r="W43" s="99">
        <v>15.2</v>
      </c>
      <c r="X43" s="92">
        <v>3</v>
      </c>
      <c r="Y43" s="131">
        <v>3</v>
      </c>
      <c r="Z43" s="139">
        <v>106</v>
      </c>
      <c r="AA43" s="133">
        <v>5</v>
      </c>
      <c r="AB43" s="92">
        <v>2.5</v>
      </c>
      <c r="AC43" s="128">
        <f t="shared" si="0"/>
        <v>2.9666666666666668</v>
      </c>
      <c r="AD43" s="135"/>
    </row>
    <row r="44" spans="1:31" ht="15">
      <c r="A44" s="20">
        <v>45</v>
      </c>
      <c r="B44" s="12" t="s">
        <v>193</v>
      </c>
      <c r="C44" s="12" t="s">
        <v>113</v>
      </c>
      <c r="D44" s="111">
        <v>38348</v>
      </c>
      <c r="E44" s="105" t="s">
        <v>235</v>
      </c>
      <c r="F44" s="32">
        <v>252917</v>
      </c>
      <c r="G44" s="87" t="s">
        <v>127</v>
      </c>
      <c r="H44" s="107" t="s">
        <v>456</v>
      </c>
      <c r="I44" s="98" t="s">
        <v>440</v>
      </c>
      <c r="J44" s="92">
        <v>0</v>
      </c>
      <c r="K44" s="97" t="s">
        <v>440</v>
      </c>
      <c r="L44" s="92">
        <v>0</v>
      </c>
      <c r="M44" s="97" t="s">
        <v>440</v>
      </c>
      <c r="N44" s="93">
        <v>0</v>
      </c>
      <c r="O44" s="97" t="s">
        <v>440</v>
      </c>
      <c r="P44" s="92">
        <v>0</v>
      </c>
      <c r="Q44" s="97" t="s">
        <v>440</v>
      </c>
      <c r="R44" s="92">
        <v>0</v>
      </c>
      <c r="S44" s="94" t="s">
        <v>440</v>
      </c>
      <c r="T44" s="92">
        <v>0</v>
      </c>
      <c r="U44" s="97" t="s">
        <v>440</v>
      </c>
      <c r="V44" s="92">
        <v>0</v>
      </c>
      <c r="W44" s="97" t="s">
        <v>440</v>
      </c>
      <c r="X44" s="93">
        <v>0</v>
      </c>
      <c r="Y44" s="131">
        <v>3</v>
      </c>
      <c r="Z44" s="141"/>
      <c r="AA44" s="133">
        <v>3</v>
      </c>
      <c r="AB44" s="92">
        <v>2.5</v>
      </c>
      <c r="AC44" s="128" t="s">
        <v>440</v>
      </c>
    </row>
    <row r="45" spans="1:31" ht="15">
      <c r="A45" s="20">
        <v>46</v>
      </c>
      <c r="B45" s="12" t="s">
        <v>169</v>
      </c>
      <c r="C45" s="12" t="s">
        <v>170</v>
      </c>
      <c r="D45" s="111">
        <v>38357</v>
      </c>
      <c r="E45" s="103" t="s">
        <v>226</v>
      </c>
      <c r="F45" s="32">
        <v>312155</v>
      </c>
      <c r="G45" s="87" t="s">
        <v>186</v>
      </c>
      <c r="H45" s="108" t="s">
        <v>457</v>
      </c>
      <c r="I45" s="97">
        <v>14.21</v>
      </c>
      <c r="J45" s="92">
        <v>4</v>
      </c>
      <c r="K45" s="97">
        <v>41</v>
      </c>
      <c r="L45" s="92">
        <v>2</v>
      </c>
      <c r="M45" s="97">
        <v>5</v>
      </c>
      <c r="N45" s="92">
        <v>1</v>
      </c>
      <c r="O45" s="97">
        <v>194</v>
      </c>
      <c r="P45" s="92">
        <v>2</v>
      </c>
      <c r="Q45" s="97">
        <v>38</v>
      </c>
      <c r="R45" s="92">
        <v>0</v>
      </c>
      <c r="S45" s="94">
        <v>-8</v>
      </c>
      <c r="T45" s="92">
        <v>3</v>
      </c>
      <c r="U45" s="97">
        <v>14.32</v>
      </c>
      <c r="V45" s="92">
        <v>1</v>
      </c>
      <c r="W45" s="97">
        <v>20.57</v>
      </c>
      <c r="X45" s="92">
        <v>1</v>
      </c>
      <c r="Y45" s="131">
        <v>3</v>
      </c>
      <c r="Z45" s="137">
        <v>216</v>
      </c>
      <c r="AA45" s="133">
        <v>0</v>
      </c>
      <c r="AB45" s="92">
        <v>1.8</v>
      </c>
      <c r="AC45" s="128">
        <f t="shared" ref="AC45:AC58" si="1">((J45*3)+(L45*1.5)+(N45*1.5)+(P45*1)+(R45*1)+(T45*1)+(AA45*6))/15</f>
        <v>1.4333333333333333</v>
      </c>
      <c r="AD45" s="135" t="s">
        <v>466</v>
      </c>
    </row>
    <row r="46" spans="1:31" ht="15">
      <c r="A46" s="20">
        <v>47</v>
      </c>
      <c r="B46" s="37" t="s">
        <v>54</v>
      </c>
      <c r="C46" s="37" t="s">
        <v>56</v>
      </c>
      <c r="D46" s="111">
        <v>38387</v>
      </c>
      <c r="E46" s="103" t="s">
        <v>226</v>
      </c>
      <c r="F46" s="32">
        <v>327144</v>
      </c>
      <c r="G46" s="87" t="s">
        <v>61</v>
      </c>
      <c r="H46" s="102" t="s">
        <v>455</v>
      </c>
      <c r="I46" s="97">
        <v>14.18</v>
      </c>
      <c r="J46" s="92">
        <v>4</v>
      </c>
      <c r="K46" s="97">
        <v>60</v>
      </c>
      <c r="L46" s="92">
        <v>3</v>
      </c>
      <c r="M46" s="97">
        <v>8</v>
      </c>
      <c r="N46" s="92">
        <v>1</v>
      </c>
      <c r="O46" s="97">
        <v>129</v>
      </c>
      <c r="P46" s="92">
        <v>1</v>
      </c>
      <c r="Q46" s="97">
        <v>34</v>
      </c>
      <c r="R46" s="92">
        <v>0</v>
      </c>
      <c r="S46" s="94">
        <v>-22</v>
      </c>
      <c r="T46" s="92">
        <v>4</v>
      </c>
      <c r="U46" s="97">
        <v>12.45</v>
      </c>
      <c r="V46" s="92">
        <v>3</v>
      </c>
      <c r="W46" s="97">
        <v>19.8</v>
      </c>
      <c r="X46" s="92">
        <v>2</v>
      </c>
      <c r="Y46" s="131">
        <v>3</v>
      </c>
      <c r="Z46" s="106">
        <v>11</v>
      </c>
      <c r="AA46" s="133">
        <v>3</v>
      </c>
      <c r="AB46" s="92">
        <v>1.8</v>
      </c>
      <c r="AC46" s="128">
        <f t="shared" si="1"/>
        <v>2.7333333333333334</v>
      </c>
      <c r="AD46" s="135" t="s">
        <v>466</v>
      </c>
    </row>
    <row r="47" spans="1:31" ht="15">
      <c r="A47" s="3">
        <v>48</v>
      </c>
      <c r="B47" s="38" t="s">
        <v>14</v>
      </c>
      <c r="C47" s="38" t="s">
        <v>15</v>
      </c>
      <c r="D47" s="114">
        <v>38409</v>
      </c>
      <c r="E47" s="105" t="s">
        <v>235</v>
      </c>
      <c r="F47" s="34">
        <v>296160</v>
      </c>
      <c r="G47" s="89" t="s">
        <v>13</v>
      </c>
      <c r="H47" s="102" t="s">
        <v>455</v>
      </c>
      <c r="I47" s="99">
        <v>11.31</v>
      </c>
      <c r="J47" s="95">
        <v>4</v>
      </c>
      <c r="K47" s="99">
        <v>46</v>
      </c>
      <c r="L47" s="95">
        <v>2</v>
      </c>
      <c r="M47" s="99">
        <v>10</v>
      </c>
      <c r="N47" s="95">
        <v>1</v>
      </c>
      <c r="O47" s="99">
        <v>345</v>
      </c>
      <c r="P47" s="95">
        <v>5</v>
      </c>
      <c r="Q47" s="99">
        <v>43</v>
      </c>
      <c r="R47" s="92">
        <v>0</v>
      </c>
      <c r="S47" s="94">
        <v>5</v>
      </c>
      <c r="T47" s="92">
        <v>1</v>
      </c>
      <c r="U47" s="99">
        <v>10.55</v>
      </c>
      <c r="V47" s="92">
        <v>3</v>
      </c>
      <c r="W47" s="99">
        <v>16.68</v>
      </c>
      <c r="X47" s="92">
        <v>2</v>
      </c>
      <c r="Y47" s="131">
        <v>3</v>
      </c>
      <c r="Z47" s="106">
        <v>98</v>
      </c>
      <c r="AA47" s="133">
        <v>3</v>
      </c>
      <c r="AB47" s="92">
        <v>1.8</v>
      </c>
      <c r="AC47" s="128">
        <f t="shared" si="1"/>
        <v>2.7</v>
      </c>
      <c r="AD47" s="135" t="s">
        <v>466</v>
      </c>
    </row>
    <row r="48" spans="1:31" ht="15">
      <c r="A48" s="3">
        <v>49</v>
      </c>
      <c r="B48" s="12" t="s">
        <v>187</v>
      </c>
      <c r="C48" s="12" t="s">
        <v>194</v>
      </c>
      <c r="D48" s="111">
        <v>38446</v>
      </c>
      <c r="E48" s="103" t="s">
        <v>226</v>
      </c>
      <c r="F48" s="32">
        <v>296608</v>
      </c>
      <c r="G48" s="87" t="s">
        <v>130</v>
      </c>
      <c r="H48" s="108" t="s">
        <v>457</v>
      </c>
      <c r="I48" s="97" t="s">
        <v>464</v>
      </c>
      <c r="J48" s="92">
        <v>0</v>
      </c>
      <c r="K48" s="97">
        <v>7</v>
      </c>
      <c r="L48" s="92">
        <v>0</v>
      </c>
      <c r="M48" s="97">
        <v>0</v>
      </c>
      <c r="N48" s="92">
        <v>0</v>
      </c>
      <c r="O48" s="97">
        <v>54</v>
      </c>
      <c r="P48" s="92">
        <v>0</v>
      </c>
      <c r="Q48" s="97">
        <v>41</v>
      </c>
      <c r="R48" s="92">
        <v>1</v>
      </c>
      <c r="S48" s="94">
        <v>-23</v>
      </c>
      <c r="T48" s="92">
        <v>4</v>
      </c>
      <c r="U48" s="97">
        <v>12.1</v>
      </c>
      <c r="V48" s="92">
        <v>4</v>
      </c>
      <c r="W48" s="97">
        <v>18.59</v>
      </c>
      <c r="X48" s="92">
        <v>3</v>
      </c>
      <c r="Y48" s="131">
        <v>3</v>
      </c>
      <c r="Z48" s="137">
        <v>117</v>
      </c>
      <c r="AA48" s="133">
        <v>5</v>
      </c>
      <c r="AB48" s="92">
        <v>1.8</v>
      </c>
      <c r="AC48" s="128">
        <f t="shared" si="1"/>
        <v>2.3333333333333335</v>
      </c>
    </row>
    <row r="49" spans="1:30" ht="15">
      <c r="A49" s="3">
        <v>50</v>
      </c>
      <c r="B49" s="37" t="s">
        <v>59</v>
      </c>
      <c r="C49" s="37" t="s">
        <v>60</v>
      </c>
      <c r="D49" s="111">
        <v>38450</v>
      </c>
      <c r="E49" s="105" t="s">
        <v>235</v>
      </c>
      <c r="F49" s="32">
        <v>272541</v>
      </c>
      <c r="G49" s="87" t="s">
        <v>61</v>
      </c>
      <c r="H49" s="102" t="s">
        <v>455</v>
      </c>
      <c r="I49" s="97">
        <v>13.07</v>
      </c>
      <c r="J49" s="92">
        <v>2</v>
      </c>
      <c r="K49" s="97">
        <v>49</v>
      </c>
      <c r="L49" s="95">
        <v>2</v>
      </c>
      <c r="M49" s="97">
        <v>13</v>
      </c>
      <c r="N49" s="95">
        <v>1</v>
      </c>
      <c r="O49" s="97">
        <v>19</v>
      </c>
      <c r="P49" s="92">
        <v>0</v>
      </c>
      <c r="Q49" s="97">
        <v>43</v>
      </c>
      <c r="R49" s="92">
        <v>0</v>
      </c>
      <c r="S49" s="94">
        <v>-13</v>
      </c>
      <c r="T49" s="92">
        <v>3</v>
      </c>
      <c r="U49" s="97">
        <v>11.47</v>
      </c>
      <c r="V49" s="92">
        <v>2</v>
      </c>
      <c r="W49" s="97">
        <v>15.08</v>
      </c>
      <c r="X49" s="92">
        <v>3</v>
      </c>
      <c r="Y49" s="131">
        <v>3</v>
      </c>
      <c r="Z49" s="106">
        <v>30</v>
      </c>
      <c r="AA49" s="133">
        <v>3</v>
      </c>
      <c r="AB49" s="92">
        <v>1.8</v>
      </c>
      <c r="AC49" s="128">
        <f t="shared" si="1"/>
        <v>2.1</v>
      </c>
      <c r="AD49" s="135" t="s">
        <v>466</v>
      </c>
    </row>
    <row r="50" spans="1:30" ht="15">
      <c r="A50" s="3">
        <v>51</v>
      </c>
      <c r="B50" s="37" t="s">
        <v>45</v>
      </c>
      <c r="C50" s="37" t="s">
        <v>46</v>
      </c>
      <c r="D50" s="111">
        <v>38456</v>
      </c>
      <c r="E50" s="105" t="s">
        <v>235</v>
      </c>
      <c r="F50" s="32">
        <v>339233</v>
      </c>
      <c r="G50" s="87" t="s">
        <v>47</v>
      </c>
      <c r="H50" s="108" t="s">
        <v>457</v>
      </c>
      <c r="I50" s="99">
        <v>11.25</v>
      </c>
      <c r="J50" s="95">
        <v>4</v>
      </c>
      <c r="K50" s="99">
        <v>31</v>
      </c>
      <c r="L50" s="95">
        <v>1</v>
      </c>
      <c r="M50" s="99">
        <v>6</v>
      </c>
      <c r="N50" s="95">
        <v>0</v>
      </c>
      <c r="O50" s="99">
        <v>51</v>
      </c>
      <c r="P50" s="92">
        <v>0</v>
      </c>
      <c r="Q50" s="99">
        <v>55</v>
      </c>
      <c r="R50" s="95">
        <v>3</v>
      </c>
      <c r="S50" s="94">
        <v>-18</v>
      </c>
      <c r="T50" s="92">
        <v>4</v>
      </c>
      <c r="U50" s="99">
        <v>11.37</v>
      </c>
      <c r="V50" s="92">
        <v>2</v>
      </c>
      <c r="W50" s="99">
        <v>16.72</v>
      </c>
      <c r="X50" s="92">
        <v>2</v>
      </c>
      <c r="Y50" s="131">
        <v>3</v>
      </c>
      <c r="Z50" s="139">
        <v>213</v>
      </c>
      <c r="AA50" s="133">
        <v>0</v>
      </c>
      <c r="AB50" s="92">
        <v>1.8</v>
      </c>
      <c r="AC50" s="128">
        <f t="shared" si="1"/>
        <v>1.3666666666666667</v>
      </c>
      <c r="AD50" s="135" t="s">
        <v>466</v>
      </c>
    </row>
    <row r="51" spans="1:30" ht="15">
      <c r="A51" s="3">
        <v>52</v>
      </c>
      <c r="B51" s="12" t="s">
        <v>183</v>
      </c>
      <c r="C51" s="12" t="s">
        <v>25</v>
      </c>
      <c r="D51" s="111">
        <v>38476</v>
      </c>
      <c r="E51" s="105" t="s">
        <v>235</v>
      </c>
      <c r="F51" s="32">
        <v>347583</v>
      </c>
      <c r="G51" s="87" t="s">
        <v>186</v>
      </c>
      <c r="H51" s="108" t="s">
        <v>457</v>
      </c>
      <c r="I51" s="97">
        <v>14.17</v>
      </c>
      <c r="J51" s="92">
        <v>0</v>
      </c>
      <c r="K51" s="97">
        <v>33</v>
      </c>
      <c r="L51" s="95">
        <v>1</v>
      </c>
      <c r="M51" s="97">
        <v>4</v>
      </c>
      <c r="N51" s="95">
        <v>0</v>
      </c>
      <c r="O51" s="97">
        <v>67</v>
      </c>
      <c r="P51" s="92">
        <v>0</v>
      </c>
      <c r="Q51" s="97">
        <v>35</v>
      </c>
      <c r="R51" s="92">
        <v>0</v>
      </c>
      <c r="S51" s="94">
        <v>5</v>
      </c>
      <c r="T51" s="92">
        <v>1</v>
      </c>
      <c r="U51" s="97">
        <v>13.57</v>
      </c>
      <c r="V51" s="92">
        <v>0</v>
      </c>
      <c r="W51" s="97">
        <v>19.600000000000001</v>
      </c>
      <c r="X51" s="92">
        <v>1</v>
      </c>
      <c r="Y51" s="131">
        <v>3</v>
      </c>
      <c r="Z51" s="137">
        <v>495</v>
      </c>
      <c r="AA51" s="133">
        <v>0</v>
      </c>
      <c r="AB51" s="92">
        <v>1.8</v>
      </c>
      <c r="AC51" s="128">
        <f t="shared" si="1"/>
        <v>0.16666666666666666</v>
      </c>
    </row>
    <row r="52" spans="1:30" ht="15">
      <c r="A52" s="3">
        <v>53</v>
      </c>
      <c r="B52" s="12" t="s">
        <v>175</v>
      </c>
      <c r="C52" s="12" t="s">
        <v>176</v>
      </c>
      <c r="D52" s="111">
        <v>38513</v>
      </c>
      <c r="E52" s="103" t="s">
        <v>226</v>
      </c>
      <c r="F52" s="32">
        <v>421101</v>
      </c>
      <c r="G52" s="87" t="s">
        <v>186</v>
      </c>
      <c r="H52" s="108" t="s">
        <v>457</v>
      </c>
      <c r="I52" s="97">
        <v>15.16</v>
      </c>
      <c r="J52" s="92">
        <v>2</v>
      </c>
      <c r="K52" s="97">
        <v>44</v>
      </c>
      <c r="L52" s="92">
        <v>2</v>
      </c>
      <c r="M52" s="97">
        <v>8</v>
      </c>
      <c r="N52" s="92">
        <v>1</v>
      </c>
      <c r="O52" s="97">
        <v>29</v>
      </c>
      <c r="P52" s="92">
        <v>0</v>
      </c>
      <c r="Q52" s="97">
        <v>36</v>
      </c>
      <c r="R52" s="92">
        <v>0</v>
      </c>
      <c r="S52" s="94">
        <v>-17</v>
      </c>
      <c r="T52" s="92">
        <v>4</v>
      </c>
      <c r="U52" s="97">
        <v>15.49</v>
      </c>
      <c r="V52" s="92">
        <v>0</v>
      </c>
      <c r="W52" s="97">
        <v>25.26</v>
      </c>
      <c r="X52" s="92">
        <v>0</v>
      </c>
      <c r="Y52" s="131">
        <v>3</v>
      </c>
      <c r="Z52" s="137" t="s">
        <v>472</v>
      </c>
      <c r="AA52" s="133">
        <v>0</v>
      </c>
      <c r="AB52" s="92">
        <v>1.8</v>
      </c>
      <c r="AC52" s="128">
        <f t="shared" si="1"/>
        <v>0.96666666666666667</v>
      </c>
      <c r="AD52" s="135" t="s">
        <v>466</v>
      </c>
    </row>
    <row r="53" spans="1:30" ht="15">
      <c r="A53" s="3">
        <v>54</v>
      </c>
      <c r="B53" s="37" t="s">
        <v>70</v>
      </c>
      <c r="C53" s="37" t="s">
        <v>71</v>
      </c>
      <c r="D53" s="111">
        <v>38523</v>
      </c>
      <c r="E53" s="103" t="s">
        <v>226</v>
      </c>
      <c r="F53" s="32">
        <v>206059</v>
      </c>
      <c r="G53" s="87" t="s">
        <v>74</v>
      </c>
      <c r="H53" s="107" t="s">
        <v>456</v>
      </c>
      <c r="I53" s="99">
        <v>16.07</v>
      </c>
      <c r="J53" s="92">
        <v>0</v>
      </c>
      <c r="K53" s="99">
        <v>25</v>
      </c>
      <c r="L53" s="92">
        <v>1</v>
      </c>
      <c r="M53" s="99">
        <v>1</v>
      </c>
      <c r="N53" s="92">
        <v>0</v>
      </c>
      <c r="O53" s="99">
        <v>50</v>
      </c>
      <c r="P53" s="92">
        <v>0</v>
      </c>
      <c r="Q53" s="99">
        <v>44</v>
      </c>
      <c r="R53" s="92">
        <v>1</v>
      </c>
      <c r="S53" s="94">
        <v>-21</v>
      </c>
      <c r="T53" s="92">
        <v>4</v>
      </c>
      <c r="U53" s="99">
        <v>12.07</v>
      </c>
      <c r="V53" s="92">
        <v>4</v>
      </c>
      <c r="W53" s="99">
        <v>19.77</v>
      </c>
      <c r="X53" s="92">
        <v>2</v>
      </c>
      <c r="Y53" s="131">
        <v>3</v>
      </c>
      <c r="Z53" s="142"/>
      <c r="AA53" s="133">
        <v>3</v>
      </c>
      <c r="AB53" s="92">
        <v>1.8</v>
      </c>
      <c r="AC53" s="128">
        <f t="shared" si="1"/>
        <v>1.6333333333333333</v>
      </c>
    </row>
    <row r="54" spans="1:30" ht="15">
      <c r="A54" s="3">
        <v>55</v>
      </c>
      <c r="B54" s="37" t="s">
        <v>69</v>
      </c>
      <c r="C54" s="37" t="s">
        <v>55</v>
      </c>
      <c r="D54" s="111">
        <v>38528</v>
      </c>
      <c r="E54" s="103" t="s">
        <v>226</v>
      </c>
      <c r="F54" s="32">
        <v>314482</v>
      </c>
      <c r="G54" s="87" t="s">
        <v>74</v>
      </c>
      <c r="H54" s="107" t="s">
        <v>456</v>
      </c>
      <c r="I54" s="99">
        <v>14.4</v>
      </c>
      <c r="J54" s="92">
        <v>3</v>
      </c>
      <c r="K54" s="99">
        <v>32</v>
      </c>
      <c r="L54" s="92">
        <v>2</v>
      </c>
      <c r="M54" s="99">
        <v>5</v>
      </c>
      <c r="N54" s="92">
        <v>1</v>
      </c>
      <c r="O54" s="99">
        <v>177</v>
      </c>
      <c r="P54" s="92">
        <v>2</v>
      </c>
      <c r="Q54" s="99">
        <v>55</v>
      </c>
      <c r="R54" s="95">
        <v>3</v>
      </c>
      <c r="S54" s="94">
        <v>-29</v>
      </c>
      <c r="T54" s="92">
        <v>5</v>
      </c>
      <c r="U54" s="99">
        <v>11.34</v>
      </c>
      <c r="V54" s="92">
        <v>4</v>
      </c>
      <c r="W54" s="99">
        <v>18.53</v>
      </c>
      <c r="X54" s="92">
        <v>3</v>
      </c>
      <c r="Y54" s="131">
        <v>3</v>
      </c>
      <c r="Z54" s="142"/>
      <c r="AA54" s="133">
        <v>3</v>
      </c>
      <c r="AB54" s="92">
        <v>1.8</v>
      </c>
      <c r="AC54" s="128">
        <f t="shared" si="1"/>
        <v>2.7666666666666666</v>
      </c>
    </row>
    <row r="55" spans="1:30" ht="15">
      <c r="A55" s="3">
        <v>56</v>
      </c>
      <c r="B55" s="12" t="s">
        <v>168</v>
      </c>
      <c r="C55" s="12" t="s">
        <v>55</v>
      </c>
      <c r="D55" s="111">
        <v>38530</v>
      </c>
      <c r="E55" s="103" t="s">
        <v>226</v>
      </c>
      <c r="F55" s="32">
        <v>298262</v>
      </c>
      <c r="G55" s="87" t="s">
        <v>186</v>
      </c>
      <c r="H55" s="108" t="s">
        <v>457</v>
      </c>
      <c r="I55" s="97">
        <v>15.19</v>
      </c>
      <c r="J55" s="92">
        <v>2</v>
      </c>
      <c r="K55" s="97">
        <v>27</v>
      </c>
      <c r="L55" s="92">
        <v>1</v>
      </c>
      <c r="M55" s="97">
        <v>2</v>
      </c>
      <c r="N55" s="92">
        <v>0</v>
      </c>
      <c r="O55" s="97">
        <v>251</v>
      </c>
      <c r="P55" s="92">
        <v>4</v>
      </c>
      <c r="Q55" s="97">
        <v>42</v>
      </c>
      <c r="R55" s="92">
        <v>1</v>
      </c>
      <c r="S55" s="94">
        <v>-19</v>
      </c>
      <c r="T55" s="92">
        <v>4</v>
      </c>
      <c r="U55" s="97">
        <v>13.11</v>
      </c>
      <c r="V55" s="92">
        <v>3</v>
      </c>
      <c r="W55" s="97">
        <v>21.02</v>
      </c>
      <c r="X55" s="92">
        <v>1</v>
      </c>
      <c r="Y55" s="131">
        <v>3</v>
      </c>
      <c r="Z55" s="137">
        <v>223</v>
      </c>
      <c r="AA55" s="133">
        <v>0</v>
      </c>
      <c r="AB55" s="92">
        <v>1.8</v>
      </c>
      <c r="AC55" s="128">
        <f t="shared" si="1"/>
        <v>1.1000000000000001</v>
      </c>
    </row>
    <row r="56" spans="1:30" ht="15">
      <c r="A56" s="3">
        <v>57</v>
      </c>
      <c r="B56" s="12" t="s">
        <v>188</v>
      </c>
      <c r="C56" s="12" t="s">
        <v>26</v>
      </c>
      <c r="D56" s="111">
        <v>38542</v>
      </c>
      <c r="E56" s="105" t="s">
        <v>235</v>
      </c>
      <c r="F56" s="32">
        <v>296605</v>
      </c>
      <c r="G56" s="87" t="s">
        <v>130</v>
      </c>
      <c r="H56" s="108" t="s">
        <v>457</v>
      </c>
      <c r="I56" s="97">
        <v>13.54</v>
      </c>
      <c r="J56" s="92">
        <v>1</v>
      </c>
      <c r="K56" s="97">
        <v>33</v>
      </c>
      <c r="L56" s="95">
        <v>1</v>
      </c>
      <c r="M56" s="97">
        <v>4</v>
      </c>
      <c r="N56" s="95">
        <v>0</v>
      </c>
      <c r="O56" s="97">
        <v>10</v>
      </c>
      <c r="P56" s="92">
        <v>0</v>
      </c>
      <c r="Q56" s="97">
        <v>37</v>
      </c>
      <c r="R56" s="92">
        <v>0</v>
      </c>
      <c r="S56" s="94">
        <v>-16</v>
      </c>
      <c r="T56" s="92">
        <v>4</v>
      </c>
      <c r="U56" s="97">
        <v>12.41</v>
      </c>
      <c r="V56" s="92">
        <v>1</v>
      </c>
      <c r="W56" s="97">
        <v>19.440000000000001</v>
      </c>
      <c r="X56" s="92">
        <v>1</v>
      </c>
      <c r="Y56" s="131">
        <v>3</v>
      </c>
      <c r="Z56" s="137">
        <v>324</v>
      </c>
      <c r="AA56" s="133">
        <v>0</v>
      </c>
      <c r="AB56" s="92">
        <v>1.8</v>
      </c>
      <c r="AC56" s="128">
        <f t="shared" si="1"/>
        <v>0.56666666666666665</v>
      </c>
    </row>
    <row r="57" spans="1:30" ht="15">
      <c r="A57" s="3">
        <v>58</v>
      </c>
      <c r="B57" s="12" t="s">
        <v>160</v>
      </c>
      <c r="C57" s="12" t="s">
        <v>155</v>
      </c>
      <c r="D57" s="111">
        <v>38569</v>
      </c>
      <c r="E57" s="105" t="s">
        <v>235</v>
      </c>
      <c r="F57" s="32">
        <v>340010</v>
      </c>
      <c r="G57" s="87" t="s">
        <v>124</v>
      </c>
      <c r="H57" s="108" t="s">
        <v>457</v>
      </c>
      <c r="I57" s="97">
        <v>15.15</v>
      </c>
      <c r="J57" s="92">
        <v>0</v>
      </c>
      <c r="K57" s="97">
        <v>17</v>
      </c>
      <c r="L57" s="92">
        <v>0</v>
      </c>
      <c r="M57" s="97">
        <v>0</v>
      </c>
      <c r="N57" s="95">
        <v>0</v>
      </c>
      <c r="O57" s="97">
        <v>28</v>
      </c>
      <c r="P57" s="92">
        <v>0</v>
      </c>
      <c r="Q57" s="97">
        <v>37</v>
      </c>
      <c r="R57" s="92">
        <v>0</v>
      </c>
      <c r="S57" s="94">
        <v>-6</v>
      </c>
      <c r="T57" s="92">
        <v>3</v>
      </c>
      <c r="U57" s="97">
        <v>19.2</v>
      </c>
      <c r="V57" s="92">
        <v>0</v>
      </c>
      <c r="W57" s="97">
        <v>20.52</v>
      </c>
      <c r="X57" s="92">
        <v>0</v>
      </c>
      <c r="Y57" s="131">
        <v>3</v>
      </c>
      <c r="Z57" s="137">
        <v>443</v>
      </c>
      <c r="AA57" s="133">
        <v>0</v>
      </c>
      <c r="AB57" s="92">
        <v>1.8</v>
      </c>
      <c r="AC57" s="128">
        <f t="shared" si="1"/>
        <v>0.2</v>
      </c>
    </row>
    <row r="58" spans="1:30" ht="15">
      <c r="A58" s="3">
        <v>59</v>
      </c>
      <c r="B58" s="12" t="s">
        <v>166</v>
      </c>
      <c r="C58" s="12" t="s">
        <v>167</v>
      </c>
      <c r="D58" s="111">
        <v>38613</v>
      </c>
      <c r="E58" s="105" t="s">
        <v>235</v>
      </c>
      <c r="F58" s="32">
        <v>376176</v>
      </c>
      <c r="G58" s="87" t="s">
        <v>152</v>
      </c>
      <c r="H58" s="108" t="s">
        <v>457</v>
      </c>
      <c r="I58" s="97">
        <v>13.32</v>
      </c>
      <c r="J58" s="92">
        <v>1</v>
      </c>
      <c r="K58" s="97">
        <v>22</v>
      </c>
      <c r="L58" s="92">
        <v>0</v>
      </c>
      <c r="M58" s="97">
        <v>0</v>
      </c>
      <c r="N58" s="95">
        <v>0</v>
      </c>
      <c r="O58" s="97">
        <v>50</v>
      </c>
      <c r="P58" s="92">
        <v>0</v>
      </c>
      <c r="Q58" s="97">
        <v>44</v>
      </c>
      <c r="R58" s="92">
        <v>0</v>
      </c>
      <c r="S58" s="94">
        <v>12</v>
      </c>
      <c r="T58" s="92">
        <v>1</v>
      </c>
      <c r="U58" s="97">
        <v>12.45</v>
      </c>
      <c r="V58" s="92">
        <v>1</v>
      </c>
      <c r="W58" s="97">
        <v>17.989999999999998</v>
      </c>
      <c r="X58" s="92">
        <v>2</v>
      </c>
      <c r="Y58" s="131">
        <v>3</v>
      </c>
      <c r="Z58" s="137">
        <v>372</v>
      </c>
      <c r="AA58" s="133">
        <v>0</v>
      </c>
      <c r="AB58" s="92">
        <v>1.8</v>
      </c>
      <c r="AC58" s="128">
        <f t="shared" si="1"/>
        <v>0.26666666666666666</v>
      </c>
    </row>
    <row r="59" spans="1:30" ht="15">
      <c r="A59" s="3">
        <v>60</v>
      </c>
      <c r="B59" s="37" t="s">
        <v>48</v>
      </c>
      <c r="C59" s="37" t="s">
        <v>49</v>
      </c>
      <c r="D59" s="111">
        <v>38648</v>
      </c>
      <c r="E59" s="103" t="s">
        <v>226</v>
      </c>
      <c r="F59" s="32">
        <v>308628</v>
      </c>
      <c r="G59" s="87" t="s">
        <v>50</v>
      </c>
      <c r="H59" s="102" t="s">
        <v>455</v>
      </c>
      <c r="I59" s="97" t="s">
        <v>440</v>
      </c>
      <c r="J59" s="92">
        <v>0</v>
      </c>
      <c r="K59" s="99" t="s">
        <v>440</v>
      </c>
      <c r="L59" s="92">
        <v>0</v>
      </c>
      <c r="M59" s="99" t="s">
        <v>440</v>
      </c>
      <c r="N59" s="95">
        <v>0</v>
      </c>
      <c r="O59" s="99" t="s">
        <v>440</v>
      </c>
      <c r="P59" s="92">
        <v>0</v>
      </c>
      <c r="Q59" s="99" t="s">
        <v>440</v>
      </c>
      <c r="R59" s="95">
        <v>0</v>
      </c>
      <c r="S59" s="94" t="s">
        <v>440</v>
      </c>
      <c r="T59" s="92">
        <v>0</v>
      </c>
      <c r="U59" s="99" t="s">
        <v>440</v>
      </c>
      <c r="V59" s="92">
        <v>0</v>
      </c>
      <c r="W59" s="99" t="s">
        <v>440</v>
      </c>
      <c r="X59" s="92">
        <v>0</v>
      </c>
      <c r="Y59" s="131">
        <v>3</v>
      </c>
      <c r="Z59" s="106">
        <v>13</v>
      </c>
      <c r="AA59" s="133">
        <v>3</v>
      </c>
      <c r="AB59" s="92">
        <v>1.8</v>
      </c>
      <c r="AC59" s="128" t="s">
        <v>440</v>
      </c>
    </row>
    <row r="60" spans="1:30" ht="15">
      <c r="A60" s="3">
        <v>79</v>
      </c>
      <c r="B60" s="37" t="s">
        <v>441</v>
      </c>
      <c r="C60" s="37" t="s">
        <v>442</v>
      </c>
      <c r="D60" s="111">
        <v>38672</v>
      </c>
      <c r="E60" s="105" t="s">
        <v>235</v>
      </c>
      <c r="F60" s="32"/>
      <c r="G60" s="87" t="s">
        <v>448</v>
      </c>
      <c r="H60" s="136" t="s">
        <v>456</v>
      </c>
      <c r="I60" s="99">
        <v>15.1</v>
      </c>
      <c r="J60" s="92">
        <v>0</v>
      </c>
      <c r="K60" s="99">
        <v>21</v>
      </c>
      <c r="L60" s="92">
        <v>0</v>
      </c>
      <c r="M60" s="99">
        <v>1</v>
      </c>
      <c r="N60" s="95">
        <v>0</v>
      </c>
      <c r="O60" s="99">
        <v>10</v>
      </c>
      <c r="P60" s="92">
        <v>0</v>
      </c>
      <c r="Q60" s="99">
        <v>50</v>
      </c>
      <c r="R60" s="95">
        <v>2</v>
      </c>
      <c r="S60" s="94">
        <v>-6</v>
      </c>
      <c r="T60" s="92">
        <v>3</v>
      </c>
      <c r="U60" s="99">
        <v>11.58</v>
      </c>
      <c r="V60" s="92">
        <v>2</v>
      </c>
      <c r="W60" s="99">
        <v>16.68</v>
      </c>
      <c r="X60" s="92">
        <v>2</v>
      </c>
      <c r="Y60" s="131">
        <v>3</v>
      </c>
      <c r="Z60" s="142"/>
      <c r="AA60" s="133">
        <v>3</v>
      </c>
      <c r="AB60" s="92">
        <v>1.8</v>
      </c>
      <c r="AC60" s="128">
        <f t="shared" ref="AC60:AC73" si="2">((J60*3)+(L60*1.5)+(N60*1.5)+(P60*1)+(R60*1)+(T60*1)+(AA60*6))/15</f>
        <v>1.5333333333333334</v>
      </c>
    </row>
    <row r="61" spans="1:30" ht="15">
      <c r="A61" s="3">
        <v>92</v>
      </c>
      <c r="B61" s="40" t="s">
        <v>443</v>
      </c>
      <c r="C61" s="40" t="s">
        <v>444</v>
      </c>
      <c r="D61" s="111">
        <v>38672</v>
      </c>
      <c r="E61" s="103" t="s">
        <v>226</v>
      </c>
      <c r="F61" s="32"/>
      <c r="G61" s="87" t="s">
        <v>448</v>
      </c>
      <c r="H61" s="108" t="s">
        <v>457</v>
      </c>
      <c r="I61" s="99">
        <v>13.21</v>
      </c>
      <c r="J61" s="92">
        <v>5</v>
      </c>
      <c r="K61" s="99">
        <v>34</v>
      </c>
      <c r="L61" s="92">
        <v>2</v>
      </c>
      <c r="M61" s="99">
        <v>4</v>
      </c>
      <c r="N61" s="92">
        <v>1</v>
      </c>
      <c r="O61" s="99">
        <v>260</v>
      </c>
      <c r="P61" s="92">
        <v>4</v>
      </c>
      <c r="Q61" s="99">
        <v>48</v>
      </c>
      <c r="R61" s="92">
        <v>2</v>
      </c>
      <c r="S61" s="94">
        <v>-21</v>
      </c>
      <c r="T61" s="92">
        <v>4</v>
      </c>
      <c r="U61" s="99">
        <v>11.47</v>
      </c>
      <c r="V61" s="92">
        <v>4</v>
      </c>
      <c r="W61" s="99">
        <v>18.12</v>
      </c>
      <c r="X61" s="92">
        <v>3</v>
      </c>
      <c r="Y61" s="131">
        <v>3</v>
      </c>
      <c r="Z61" s="139">
        <v>100</v>
      </c>
      <c r="AA61" s="133">
        <v>5</v>
      </c>
      <c r="AB61" s="92">
        <v>1.8</v>
      </c>
      <c r="AC61" s="128">
        <f t="shared" si="2"/>
        <v>3.9666666666666668</v>
      </c>
    </row>
    <row r="62" spans="1:30" ht="15">
      <c r="A62" s="3">
        <v>61</v>
      </c>
      <c r="B62" s="38" t="s">
        <v>28</v>
      </c>
      <c r="C62" s="38" t="s">
        <v>22</v>
      </c>
      <c r="D62" s="114">
        <v>38705</v>
      </c>
      <c r="E62" s="105" t="s">
        <v>235</v>
      </c>
      <c r="F62" s="34">
        <v>309678</v>
      </c>
      <c r="G62" s="89" t="s">
        <v>27</v>
      </c>
      <c r="H62" s="108" t="s">
        <v>457</v>
      </c>
      <c r="I62" s="97">
        <v>14.03</v>
      </c>
      <c r="J62" s="92">
        <v>0</v>
      </c>
      <c r="K62" s="97">
        <v>32</v>
      </c>
      <c r="L62" s="95">
        <v>1</v>
      </c>
      <c r="M62" s="97">
        <v>4</v>
      </c>
      <c r="N62" s="95">
        <v>0</v>
      </c>
      <c r="O62" s="97">
        <v>200</v>
      </c>
      <c r="P62" s="92">
        <v>3</v>
      </c>
      <c r="Q62" s="97">
        <v>47</v>
      </c>
      <c r="R62" s="92">
        <v>1</v>
      </c>
      <c r="S62" s="94">
        <v>-7</v>
      </c>
      <c r="T62" s="92">
        <v>3</v>
      </c>
      <c r="U62" s="97">
        <v>11.47</v>
      </c>
      <c r="V62" s="92">
        <v>2</v>
      </c>
      <c r="W62" s="97">
        <v>16.190000000000001</v>
      </c>
      <c r="X62" s="92">
        <v>2</v>
      </c>
      <c r="Y62" s="131">
        <v>3</v>
      </c>
      <c r="Z62" s="137">
        <v>527</v>
      </c>
      <c r="AA62" s="133">
        <v>0</v>
      </c>
      <c r="AB62" s="92">
        <v>1.8</v>
      </c>
      <c r="AC62" s="128">
        <f t="shared" si="2"/>
        <v>0.56666666666666665</v>
      </c>
    </row>
    <row r="63" spans="1:30" ht="15">
      <c r="A63" s="3">
        <v>94</v>
      </c>
      <c r="B63" s="40" t="s">
        <v>447</v>
      </c>
      <c r="C63" s="40" t="s">
        <v>115</v>
      </c>
      <c r="D63" s="111">
        <v>38732</v>
      </c>
      <c r="E63" s="105" t="s">
        <v>235</v>
      </c>
      <c r="F63" s="32"/>
      <c r="G63" s="87" t="s">
        <v>448</v>
      </c>
      <c r="H63" s="108" t="s">
        <v>457</v>
      </c>
      <c r="I63" s="99">
        <v>13.19</v>
      </c>
      <c r="J63" s="92">
        <v>2</v>
      </c>
      <c r="K63" s="99">
        <v>40</v>
      </c>
      <c r="L63" s="95">
        <v>1</v>
      </c>
      <c r="M63" s="99">
        <v>11</v>
      </c>
      <c r="N63" s="95">
        <v>1</v>
      </c>
      <c r="O63" s="99">
        <v>58</v>
      </c>
      <c r="P63" s="92">
        <v>0</v>
      </c>
      <c r="Q63" s="99">
        <v>66</v>
      </c>
      <c r="R63" s="95">
        <v>5</v>
      </c>
      <c r="S63" s="94">
        <v>-19</v>
      </c>
      <c r="T63" s="92">
        <v>4</v>
      </c>
      <c r="U63" s="99">
        <v>12.04</v>
      </c>
      <c r="V63" s="92">
        <v>2</v>
      </c>
      <c r="W63" s="99">
        <v>16.45</v>
      </c>
      <c r="X63" s="92">
        <v>2</v>
      </c>
      <c r="Y63" s="131">
        <v>3</v>
      </c>
      <c r="Z63" s="139">
        <v>271</v>
      </c>
      <c r="AA63" s="133">
        <v>3</v>
      </c>
      <c r="AB63" s="92">
        <v>1.8</v>
      </c>
      <c r="AC63" s="129">
        <f t="shared" si="2"/>
        <v>2.4</v>
      </c>
    </row>
    <row r="64" spans="1:30" ht="15">
      <c r="A64" s="3">
        <v>62</v>
      </c>
      <c r="B64" s="39" t="s">
        <v>10</v>
      </c>
      <c r="C64" s="39" t="s">
        <v>11</v>
      </c>
      <c r="D64" s="111">
        <v>38752</v>
      </c>
      <c r="E64" s="103" t="s">
        <v>226</v>
      </c>
      <c r="F64" s="32">
        <v>280682</v>
      </c>
      <c r="G64" s="88" t="s">
        <v>12</v>
      </c>
      <c r="H64" s="108" t="s">
        <v>457</v>
      </c>
      <c r="I64" s="99">
        <v>13.37</v>
      </c>
      <c r="J64" s="92">
        <v>5</v>
      </c>
      <c r="K64" s="99">
        <v>44</v>
      </c>
      <c r="L64" s="92">
        <v>2</v>
      </c>
      <c r="M64" s="99">
        <v>6</v>
      </c>
      <c r="N64" s="92">
        <v>1</v>
      </c>
      <c r="O64" s="99">
        <v>255</v>
      </c>
      <c r="P64" s="92">
        <v>4</v>
      </c>
      <c r="Q64" s="99">
        <v>47</v>
      </c>
      <c r="R64" s="92">
        <v>2</v>
      </c>
      <c r="S64" s="91">
        <v>-16</v>
      </c>
      <c r="T64" s="92">
        <v>4</v>
      </c>
      <c r="U64" s="99">
        <v>12.54</v>
      </c>
      <c r="V64" s="92">
        <v>3</v>
      </c>
      <c r="W64" s="99">
        <v>17.829999999999998</v>
      </c>
      <c r="X64" s="92">
        <v>3</v>
      </c>
      <c r="Y64" s="131">
        <v>3</v>
      </c>
      <c r="Z64" s="139">
        <v>184</v>
      </c>
      <c r="AA64" s="133">
        <v>5</v>
      </c>
      <c r="AB64" s="92">
        <v>1.8</v>
      </c>
      <c r="AC64" s="128">
        <f t="shared" si="2"/>
        <v>3.9666666666666668</v>
      </c>
    </row>
    <row r="65" spans="1:29" ht="15">
      <c r="A65" s="3">
        <v>63</v>
      </c>
      <c r="B65" s="12" t="s">
        <v>51</v>
      </c>
      <c r="C65" s="12" t="s">
        <v>52</v>
      </c>
      <c r="D65" s="111">
        <v>38762</v>
      </c>
      <c r="E65" s="105" t="s">
        <v>235</v>
      </c>
      <c r="F65" s="32">
        <v>249229</v>
      </c>
      <c r="G65" s="86" t="s">
        <v>53</v>
      </c>
      <c r="H65" s="102" t="s">
        <v>455</v>
      </c>
      <c r="I65" s="97">
        <v>11.26</v>
      </c>
      <c r="J65" s="95">
        <v>4</v>
      </c>
      <c r="K65" s="97">
        <v>42</v>
      </c>
      <c r="L65" s="95">
        <v>1</v>
      </c>
      <c r="M65" s="97">
        <v>21</v>
      </c>
      <c r="N65" s="92">
        <v>3</v>
      </c>
      <c r="O65" s="97">
        <v>261</v>
      </c>
      <c r="P65" s="92">
        <v>4</v>
      </c>
      <c r="Q65" s="97">
        <v>50</v>
      </c>
      <c r="R65" s="95">
        <v>2</v>
      </c>
      <c r="S65" s="91">
        <v>-18</v>
      </c>
      <c r="T65" s="92">
        <v>4</v>
      </c>
      <c r="U65" s="97">
        <v>12</v>
      </c>
      <c r="V65" s="92">
        <v>2</v>
      </c>
      <c r="W65" s="97">
        <v>16.2</v>
      </c>
      <c r="X65" s="92">
        <v>2</v>
      </c>
      <c r="Y65" s="131">
        <v>3</v>
      </c>
      <c r="Z65" s="106">
        <v>2</v>
      </c>
      <c r="AA65" s="133">
        <v>3</v>
      </c>
      <c r="AB65" s="92">
        <v>1.8</v>
      </c>
      <c r="AC65" s="128">
        <f t="shared" si="2"/>
        <v>3.0666666666666669</v>
      </c>
    </row>
    <row r="66" spans="1:29" ht="15">
      <c r="A66" s="3">
        <v>93</v>
      </c>
      <c r="B66" s="40" t="s">
        <v>446</v>
      </c>
      <c r="C66" s="40" t="s">
        <v>445</v>
      </c>
      <c r="D66" s="111">
        <v>38777</v>
      </c>
      <c r="E66" s="105" t="s">
        <v>235</v>
      </c>
      <c r="F66" s="32"/>
      <c r="G66" s="87" t="s">
        <v>448</v>
      </c>
      <c r="H66" s="108" t="s">
        <v>457</v>
      </c>
      <c r="I66" s="99">
        <v>13.05</v>
      </c>
      <c r="J66" s="92">
        <v>2</v>
      </c>
      <c r="K66" s="99">
        <v>31</v>
      </c>
      <c r="L66" s="95">
        <v>1</v>
      </c>
      <c r="M66" s="99">
        <v>4</v>
      </c>
      <c r="N66" s="95">
        <v>0</v>
      </c>
      <c r="O66" s="99">
        <v>13</v>
      </c>
      <c r="P66" s="92">
        <v>0</v>
      </c>
      <c r="Q66" s="99">
        <v>53</v>
      </c>
      <c r="R66" s="95">
        <v>2</v>
      </c>
      <c r="S66" s="94">
        <v>-18</v>
      </c>
      <c r="T66" s="92">
        <v>4</v>
      </c>
      <c r="U66" s="99">
        <v>12.3</v>
      </c>
      <c r="V66" s="92">
        <v>1</v>
      </c>
      <c r="W66" s="99">
        <v>18.71</v>
      </c>
      <c r="X66" s="92">
        <v>2</v>
      </c>
      <c r="Y66" s="131">
        <v>3</v>
      </c>
      <c r="Z66" s="139">
        <v>324</v>
      </c>
      <c r="AA66" s="133">
        <v>1</v>
      </c>
      <c r="AB66" s="92">
        <v>1.8</v>
      </c>
      <c r="AC66" s="128">
        <f t="shared" si="2"/>
        <v>1.3</v>
      </c>
    </row>
    <row r="67" spans="1:29" ht="15">
      <c r="A67" s="3">
        <v>64</v>
      </c>
      <c r="B67" s="12" t="s">
        <v>171</v>
      </c>
      <c r="C67" s="12" t="s">
        <v>172</v>
      </c>
      <c r="D67" s="111">
        <v>38829</v>
      </c>
      <c r="E67" s="105" t="s">
        <v>235</v>
      </c>
      <c r="F67" s="32">
        <v>298267</v>
      </c>
      <c r="G67" s="87" t="s">
        <v>186</v>
      </c>
      <c r="H67" s="102" t="s">
        <v>455</v>
      </c>
      <c r="I67" s="97">
        <v>12.32</v>
      </c>
      <c r="J67" s="92">
        <v>3</v>
      </c>
      <c r="K67" s="97">
        <v>40</v>
      </c>
      <c r="L67" s="95">
        <v>1</v>
      </c>
      <c r="M67" s="97">
        <v>12</v>
      </c>
      <c r="N67" s="95">
        <v>1</v>
      </c>
      <c r="O67" s="97">
        <v>241</v>
      </c>
      <c r="P67" s="92">
        <v>3</v>
      </c>
      <c r="Q67" s="97">
        <v>49</v>
      </c>
      <c r="R67" s="92">
        <v>1</v>
      </c>
      <c r="S67" s="94">
        <v>-14</v>
      </c>
      <c r="T67" s="92">
        <v>3</v>
      </c>
      <c r="U67" s="97">
        <v>11.26</v>
      </c>
      <c r="V67" s="92">
        <v>2</v>
      </c>
      <c r="W67" s="97">
        <v>15.71</v>
      </c>
      <c r="X67" s="92">
        <v>3</v>
      </c>
      <c r="Y67" s="131">
        <v>3</v>
      </c>
      <c r="Z67" s="106">
        <v>11</v>
      </c>
      <c r="AA67" s="133">
        <v>3</v>
      </c>
      <c r="AB67" s="92">
        <v>1.8</v>
      </c>
      <c r="AC67" s="128">
        <f t="shared" si="2"/>
        <v>2.4666666666666668</v>
      </c>
    </row>
    <row r="68" spans="1:29" ht="15">
      <c r="A68" s="3">
        <v>65</v>
      </c>
      <c r="B68" s="37" t="s">
        <v>57</v>
      </c>
      <c r="C68" s="37" t="s">
        <v>58</v>
      </c>
      <c r="D68" s="111">
        <v>38863</v>
      </c>
      <c r="E68" s="105" t="s">
        <v>235</v>
      </c>
      <c r="F68" s="32">
        <v>329372</v>
      </c>
      <c r="G68" s="87" t="s">
        <v>61</v>
      </c>
      <c r="H68" s="102" t="s">
        <v>455</v>
      </c>
      <c r="I68" s="97">
        <v>13.01</v>
      </c>
      <c r="J68" s="92">
        <v>2</v>
      </c>
      <c r="K68" s="97">
        <v>32</v>
      </c>
      <c r="L68" s="95">
        <v>1</v>
      </c>
      <c r="M68" s="97">
        <v>14</v>
      </c>
      <c r="N68" s="95">
        <v>1</v>
      </c>
      <c r="O68" s="97">
        <v>39</v>
      </c>
      <c r="P68" s="92">
        <v>0</v>
      </c>
      <c r="Q68" s="97">
        <v>37</v>
      </c>
      <c r="R68" s="92">
        <v>0</v>
      </c>
      <c r="S68" s="94">
        <v>-12</v>
      </c>
      <c r="T68" s="92">
        <v>3</v>
      </c>
      <c r="U68" s="97">
        <v>11.22</v>
      </c>
      <c r="V68" s="92">
        <v>3</v>
      </c>
      <c r="W68" s="97">
        <v>14.42</v>
      </c>
      <c r="X68" s="92">
        <v>3</v>
      </c>
      <c r="Y68" s="131">
        <v>3</v>
      </c>
      <c r="Z68" s="106">
        <v>6</v>
      </c>
      <c r="AA68" s="133">
        <v>3</v>
      </c>
      <c r="AB68" s="92">
        <v>1.8</v>
      </c>
      <c r="AC68" s="128">
        <f t="shared" si="2"/>
        <v>2</v>
      </c>
    </row>
    <row r="69" spans="1:29" ht="15">
      <c r="A69" s="3">
        <v>66</v>
      </c>
      <c r="B69" s="12" t="s">
        <v>177</v>
      </c>
      <c r="C69" s="12" t="s">
        <v>178</v>
      </c>
      <c r="D69" s="111">
        <v>38875</v>
      </c>
      <c r="E69" s="103" t="s">
        <v>226</v>
      </c>
      <c r="F69" s="32">
        <v>421104</v>
      </c>
      <c r="G69" s="87" t="s">
        <v>186</v>
      </c>
      <c r="H69" s="108" t="s">
        <v>457</v>
      </c>
      <c r="I69" s="97">
        <v>16.149999999999999</v>
      </c>
      <c r="J69" s="92">
        <v>0</v>
      </c>
      <c r="K69" s="97">
        <v>26</v>
      </c>
      <c r="L69" s="92">
        <v>1</v>
      </c>
      <c r="M69" s="97">
        <v>1</v>
      </c>
      <c r="N69" s="92">
        <v>0</v>
      </c>
      <c r="O69" s="97">
        <v>57</v>
      </c>
      <c r="P69" s="92">
        <v>0</v>
      </c>
      <c r="Q69" s="97">
        <v>35</v>
      </c>
      <c r="R69" s="92">
        <v>0</v>
      </c>
      <c r="S69" s="94">
        <v>-8</v>
      </c>
      <c r="T69" s="92">
        <v>3</v>
      </c>
      <c r="U69" s="97">
        <v>17.05</v>
      </c>
      <c r="V69" s="92">
        <v>0</v>
      </c>
      <c r="W69" s="97">
        <v>24.27</v>
      </c>
      <c r="X69" s="92">
        <v>0</v>
      </c>
      <c r="Y69" s="131">
        <v>3</v>
      </c>
      <c r="Z69" s="137" t="s">
        <v>472</v>
      </c>
      <c r="AA69" s="133">
        <v>0</v>
      </c>
      <c r="AB69" s="92">
        <v>1.8</v>
      </c>
      <c r="AC69" s="128">
        <f t="shared" si="2"/>
        <v>0.3</v>
      </c>
    </row>
    <row r="70" spans="1:29" ht="15">
      <c r="A70" s="3">
        <v>67</v>
      </c>
      <c r="B70" s="37" t="s">
        <v>37</v>
      </c>
      <c r="C70" s="37" t="s">
        <v>38</v>
      </c>
      <c r="D70" s="111">
        <v>38878</v>
      </c>
      <c r="E70" s="103" t="s">
        <v>226</v>
      </c>
      <c r="F70" s="32">
        <v>294594</v>
      </c>
      <c r="G70" s="86" t="s">
        <v>62</v>
      </c>
      <c r="H70" s="102" t="s">
        <v>455</v>
      </c>
      <c r="I70" s="97">
        <v>16.21</v>
      </c>
      <c r="J70" s="92">
        <v>0</v>
      </c>
      <c r="K70" s="97">
        <v>35</v>
      </c>
      <c r="L70" s="92">
        <v>2</v>
      </c>
      <c r="M70" s="97">
        <v>4</v>
      </c>
      <c r="N70" s="92">
        <v>1</v>
      </c>
      <c r="O70" s="97">
        <v>51</v>
      </c>
      <c r="P70" s="92">
        <v>0</v>
      </c>
      <c r="Q70" s="97">
        <v>39</v>
      </c>
      <c r="R70" s="92">
        <v>0</v>
      </c>
      <c r="S70" s="91">
        <v>-21</v>
      </c>
      <c r="T70" s="92">
        <v>4</v>
      </c>
      <c r="U70" s="97">
        <v>13.08</v>
      </c>
      <c r="V70" s="92">
        <v>3</v>
      </c>
      <c r="W70" s="97">
        <v>19</v>
      </c>
      <c r="X70" s="92">
        <v>2</v>
      </c>
      <c r="Y70" s="131">
        <v>3</v>
      </c>
      <c r="Z70" s="104">
        <v>7</v>
      </c>
      <c r="AA70" s="133">
        <v>3</v>
      </c>
      <c r="AB70" s="92">
        <v>1.8</v>
      </c>
      <c r="AC70" s="128">
        <f t="shared" si="2"/>
        <v>1.7666666666666666</v>
      </c>
    </row>
    <row r="71" spans="1:29" ht="15">
      <c r="A71" s="3">
        <v>68</v>
      </c>
      <c r="B71" s="38" t="s">
        <v>21</v>
      </c>
      <c r="C71" s="38" t="s">
        <v>23</v>
      </c>
      <c r="D71" s="114">
        <v>38898</v>
      </c>
      <c r="E71" s="103" t="s">
        <v>226</v>
      </c>
      <c r="F71" s="34">
        <v>339682</v>
      </c>
      <c r="G71" s="89" t="s">
        <v>27</v>
      </c>
      <c r="H71" s="108" t="s">
        <v>457</v>
      </c>
      <c r="I71" s="97">
        <v>15.31</v>
      </c>
      <c r="J71" s="92">
        <v>1</v>
      </c>
      <c r="K71" s="97">
        <v>41</v>
      </c>
      <c r="L71" s="92">
        <v>2</v>
      </c>
      <c r="M71" s="97">
        <v>3</v>
      </c>
      <c r="N71" s="92">
        <v>1</v>
      </c>
      <c r="O71" s="97">
        <v>36</v>
      </c>
      <c r="P71" s="92">
        <v>0</v>
      </c>
      <c r="Q71" s="97">
        <v>41</v>
      </c>
      <c r="R71" s="92">
        <v>1</v>
      </c>
      <c r="S71" s="94">
        <v>-11</v>
      </c>
      <c r="T71" s="92">
        <v>3</v>
      </c>
      <c r="U71" s="97">
        <v>15.13</v>
      </c>
      <c r="V71" s="92">
        <v>1</v>
      </c>
      <c r="W71" s="97">
        <v>23.34</v>
      </c>
      <c r="X71" s="92">
        <v>0</v>
      </c>
      <c r="Y71" s="131">
        <v>3</v>
      </c>
      <c r="Z71" s="137">
        <v>552</v>
      </c>
      <c r="AA71" s="133">
        <v>0</v>
      </c>
      <c r="AB71" s="92">
        <v>1.8</v>
      </c>
      <c r="AC71" s="128">
        <f t="shared" si="2"/>
        <v>0.76666666666666672</v>
      </c>
    </row>
    <row r="72" spans="1:29" ht="15">
      <c r="A72" s="3">
        <v>69</v>
      </c>
      <c r="B72" s="37" t="s">
        <v>39</v>
      </c>
      <c r="C72" s="37" t="s">
        <v>40</v>
      </c>
      <c r="D72" s="111">
        <v>38904</v>
      </c>
      <c r="E72" s="105" t="s">
        <v>235</v>
      </c>
      <c r="F72" s="32">
        <v>314614</v>
      </c>
      <c r="G72" s="86" t="s">
        <v>62</v>
      </c>
      <c r="H72" s="102" t="s">
        <v>455</v>
      </c>
      <c r="I72" s="97">
        <v>13.39</v>
      </c>
      <c r="J72" s="92">
        <v>1</v>
      </c>
      <c r="K72" s="97">
        <v>61</v>
      </c>
      <c r="L72" s="92">
        <v>3</v>
      </c>
      <c r="M72" s="97">
        <v>18</v>
      </c>
      <c r="N72" s="95">
        <v>2</v>
      </c>
      <c r="O72" s="97">
        <v>35</v>
      </c>
      <c r="P72" s="92">
        <v>0</v>
      </c>
      <c r="Q72" s="97">
        <v>41</v>
      </c>
      <c r="R72" s="92">
        <v>0</v>
      </c>
      <c r="S72" s="91">
        <v>-16</v>
      </c>
      <c r="T72" s="92">
        <v>4</v>
      </c>
      <c r="U72" s="97">
        <v>12.24</v>
      </c>
      <c r="V72" s="92">
        <v>1</v>
      </c>
      <c r="W72" s="97">
        <v>18.850000000000001</v>
      </c>
      <c r="X72" s="92">
        <v>2</v>
      </c>
      <c r="Y72" s="131">
        <v>3</v>
      </c>
      <c r="Z72" s="106">
        <v>25</v>
      </c>
      <c r="AA72" s="133">
        <v>3</v>
      </c>
      <c r="AB72" s="92">
        <v>1.8</v>
      </c>
      <c r="AC72" s="128">
        <f t="shared" si="2"/>
        <v>2.1666666666666665</v>
      </c>
    </row>
    <row r="73" spans="1:29" ht="15">
      <c r="A73" s="3">
        <v>70</v>
      </c>
      <c r="B73" s="37" t="s">
        <v>65</v>
      </c>
      <c r="C73" s="37" t="s">
        <v>20</v>
      </c>
      <c r="D73" s="111">
        <v>38923</v>
      </c>
      <c r="E73" s="103" t="s">
        <v>226</v>
      </c>
      <c r="F73" s="32">
        <v>265873</v>
      </c>
      <c r="G73" s="87" t="s">
        <v>53</v>
      </c>
      <c r="H73" s="102" t="s">
        <v>455</v>
      </c>
      <c r="I73" s="97">
        <v>20.04</v>
      </c>
      <c r="J73" s="92">
        <v>0</v>
      </c>
      <c r="K73" s="97">
        <v>17</v>
      </c>
      <c r="L73" s="92">
        <v>1</v>
      </c>
      <c r="M73" s="97">
        <v>0</v>
      </c>
      <c r="N73" s="92">
        <v>0</v>
      </c>
      <c r="O73" s="97">
        <v>93</v>
      </c>
      <c r="P73" s="92">
        <v>0</v>
      </c>
      <c r="Q73" s="97">
        <v>32</v>
      </c>
      <c r="R73" s="92">
        <v>0</v>
      </c>
      <c r="S73" s="94">
        <v>-20</v>
      </c>
      <c r="T73" s="92">
        <v>4</v>
      </c>
      <c r="U73" s="97">
        <v>16.09</v>
      </c>
      <c r="V73" s="92">
        <v>0</v>
      </c>
      <c r="W73" s="97">
        <v>26.28</v>
      </c>
      <c r="X73" s="92">
        <v>0</v>
      </c>
      <c r="Y73" s="131">
        <v>3</v>
      </c>
      <c r="Z73" s="104">
        <v>10</v>
      </c>
      <c r="AA73" s="133">
        <v>3</v>
      </c>
      <c r="AB73" s="92">
        <v>1.8</v>
      </c>
      <c r="AC73" s="128">
        <f t="shared" si="2"/>
        <v>1.5666666666666667</v>
      </c>
    </row>
    <row r="74" spans="1:29" ht="15">
      <c r="A74" s="3">
        <v>71</v>
      </c>
      <c r="B74" s="38" t="s">
        <v>19</v>
      </c>
      <c r="C74" s="38" t="s">
        <v>20</v>
      </c>
      <c r="D74" s="114">
        <v>38937</v>
      </c>
      <c r="E74" s="103" t="s">
        <v>226</v>
      </c>
      <c r="F74" s="34">
        <v>371482</v>
      </c>
      <c r="G74" s="89" t="s">
        <v>27</v>
      </c>
      <c r="H74" s="108" t="s">
        <v>457</v>
      </c>
      <c r="I74" s="97">
        <v>18.59</v>
      </c>
      <c r="J74" s="92">
        <v>0</v>
      </c>
      <c r="K74" s="97">
        <v>16</v>
      </c>
      <c r="L74" s="92">
        <v>1</v>
      </c>
      <c r="M74" s="97">
        <v>0</v>
      </c>
      <c r="N74" s="92">
        <v>0</v>
      </c>
      <c r="O74" s="97">
        <v>153</v>
      </c>
      <c r="P74" s="92">
        <v>2</v>
      </c>
      <c r="Q74" s="97">
        <v>43</v>
      </c>
      <c r="R74" s="92">
        <v>1</v>
      </c>
      <c r="S74" s="94">
        <v>-26</v>
      </c>
      <c r="T74" s="92">
        <v>5</v>
      </c>
      <c r="U74" s="97">
        <v>15.05</v>
      </c>
      <c r="V74" s="92">
        <v>1</v>
      </c>
      <c r="W74" s="97">
        <v>24.99</v>
      </c>
      <c r="X74" s="92">
        <v>0</v>
      </c>
      <c r="Y74" s="131">
        <v>3</v>
      </c>
      <c r="Z74" s="137" t="s">
        <v>472</v>
      </c>
      <c r="AA74" s="133">
        <v>0</v>
      </c>
      <c r="AB74" s="92">
        <v>1.8</v>
      </c>
      <c r="AC74" s="128">
        <f>((J74*3)+(L74*1.5)+(N73*1.5)+(P74*1)+(R74*1)+(T74*1)+(AA74*6))/15</f>
        <v>0.6333333333333333</v>
      </c>
    </row>
    <row r="75" spans="1:29" ht="15">
      <c r="A75" s="3">
        <v>72</v>
      </c>
      <c r="B75" s="12" t="s">
        <v>164</v>
      </c>
      <c r="C75" s="12" t="s">
        <v>165</v>
      </c>
      <c r="D75" s="111">
        <v>38958</v>
      </c>
      <c r="E75" s="105" t="s">
        <v>235</v>
      </c>
      <c r="F75" s="32">
        <v>349904</v>
      </c>
      <c r="G75" s="87" t="s">
        <v>47</v>
      </c>
      <c r="H75" s="102" t="s">
        <v>455</v>
      </c>
      <c r="I75" s="97">
        <v>13.1</v>
      </c>
      <c r="J75" s="92">
        <v>2</v>
      </c>
      <c r="K75" s="97">
        <v>34</v>
      </c>
      <c r="L75" s="95">
        <v>1</v>
      </c>
      <c r="M75" s="97">
        <v>2</v>
      </c>
      <c r="N75" s="95">
        <v>0</v>
      </c>
      <c r="O75" s="97">
        <v>3</v>
      </c>
      <c r="P75" s="92">
        <v>0</v>
      </c>
      <c r="Q75" s="97">
        <v>44</v>
      </c>
      <c r="R75" s="92">
        <v>0</v>
      </c>
      <c r="S75" s="94">
        <v>-17</v>
      </c>
      <c r="T75" s="92">
        <v>4</v>
      </c>
      <c r="U75" s="97">
        <v>13.12</v>
      </c>
      <c r="V75" s="92">
        <v>1</v>
      </c>
      <c r="W75" s="97">
        <v>18.37</v>
      </c>
      <c r="X75" s="92">
        <v>2</v>
      </c>
      <c r="Y75" s="131">
        <v>3</v>
      </c>
      <c r="Z75" s="106">
        <v>101</v>
      </c>
      <c r="AA75" s="133">
        <v>3</v>
      </c>
      <c r="AB75" s="92">
        <v>1.8</v>
      </c>
      <c r="AC75" s="128">
        <f t="shared" ref="AC75:AC81" si="3">((J75*3)+(L75*1.5)+(N75*1.5)+(P75*1)+(R75*1)+(T75*1)+(AA75*6))/15</f>
        <v>1.9666666666666666</v>
      </c>
    </row>
    <row r="76" spans="1:29" ht="15">
      <c r="A76" s="3">
        <v>73</v>
      </c>
      <c r="B76" s="12" t="s">
        <v>159</v>
      </c>
      <c r="C76" s="12" t="s">
        <v>40</v>
      </c>
      <c r="D76" s="111">
        <v>38978</v>
      </c>
      <c r="E76" s="105" t="s">
        <v>235</v>
      </c>
      <c r="F76" s="32">
        <v>352004</v>
      </c>
      <c r="G76" s="87" t="s">
        <v>124</v>
      </c>
      <c r="H76" s="108" t="s">
        <v>457</v>
      </c>
      <c r="I76" s="97">
        <v>14.13</v>
      </c>
      <c r="J76" s="92">
        <v>0</v>
      </c>
      <c r="K76" s="97">
        <v>43</v>
      </c>
      <c r="L76" s="95">
        <v>1</v>
      </c>
      <c r="M76" s="97">
        <v>6</v>
      </c>
      <c r="N76" s="95">
        <v>0</v>
      </c>
      <c r="O76" s="97">
        <v>166</v>
      </c>
      <c r="P76" s="92">
        <v>2</v>
      </c>
      <c r="Q76" s="97">
        <v>52</v>
      </c>
      <c r="R76" s="95">
        <v>2</v>
      </c>
      <c r="S76" s="94">
        <v>-17</v>
      </c>
      <c r="T76" s="92">
        <v>4</v>
      </c>
      <c r="U76" s="97">
        <v>12.45</v>
      </c>
      <c r="V76" s="92">
        <v>1</v>
      </c>
      <c r="W76" s="97">
        <v>18.09</v>
      </c>
      <c r="X76" s="92">
        <v>2</v>
      </c>
      <c r="Y76" s="131">
        <v>3</v>
      </c>
      <c r="Z76" s="137">
        <v>374</v>
      </c>
      <c r="AA76" s="133">
        <v>0</v>
      </c>
      <c r="AB76" s="92">
        <v>1.8</v>
      </c>
      <c r="AC76" s="128">
        <f t="shared" si="3"/>
        <v>0.6333333333333333</v>
      </c>
    </row>
    <row r="77" spans="1:29" ht="15">
      <c r="A77" s="3">
        <v>74</v>
      </c>
      <c r="B77" s="37" t="s">
        <v>41</v>
      </c>
      <c r="C77" s="37" t="s">
        <v>42</v>
      </c>
      <c r="D77" s="111">
        <v>38980</v>
      </c>
      <c r="E77" s="105" t="s">
        <v>235</v>
      </c>
      <c r="F77" s="32">
        <v>280564</v>
      </c>
      <c r="G77" s="86" t="s">
        <v>62</v>
      </c>
      <c r="H77" s="102" t="s">
        <v>455</v>
      </c>
      <c r="I77" s="97">
        <v>14.39</v>
      </c>
      <c r="J77" s="92">
        <v>0</v>
      </c>
      <c r="K77" s="97">
        <v>44</v>
      </c>
      <c r="L77" s="95">
        <v>1</v>
      </c>
      <c r="M77" s="97">
        <v>4</v>
      </c>
      <c r="N77" s="95">
        <v>0</v>
      </c>
      <c r="O77" s="97">
        <v>15</v>
      </c>
      <c r="P77" s="92">
        <v>0</v>
      </c>
      <c r="Q77" s="97">
        <v>39</v>
      </c>
      <c r="R77" s="92">
        <v>0</v>
      </c>
      <c r="S77" s="91">
        <v>5</v>
      </c>
      <c r="T77" s="92">
        <v>1</v>
      </c>
      <c r="U77" s="97">
        <v>12.19</v>
      </c>
      <c r="V77" s="92">
        <v>2</v>
      </c>
      <c r="W77" s="97">
        <v>17.649999999999999</v>
      </c>
      <c r="X77" s="92">
        <v>2</v>
      </c>
      <c r="Y77" s="131">
        <v>3</v>
      </c>
      <c r="Z77" s="104">
        <v>7</v>
      </c>
      <c r="AA77" s="133">
        <v>3</v>
      </c>
      <c r="AB77" s="92">
        <v>1.8</v>
      </c>
      <c r="AC77" s="128">
        <f t="shared" si="3"/>
        <v>1.3666666666666667</v>
      </c>
    </row>
    <row r="78" spans="1:29" ht="15">
      <c r="A78" s="3">
        <v>75</v>
      </c>
      <c r="B78" s="12" t="s">
        <v>173</v>
      </c>
      <c r="C78" s="12" t="s">
        <v>174</v>
      </c>
      <c r="D78" s="111">
        <v>38995</v>
      </c>
      <c r="E78" s="105" t="s">
        <v>235</v>
      </c>
      <c r="F78" s="32">
        <v>298268</v>
      </c>
      <c r="G78" s="87" t="s">
        <v>186</v>
      </c>
      <c r="H78" s="108" t="s">
        <v>457</v>
      </c>
      <c r="I78" s="97">
        <v>17.59</v>
      </c>
      <c r="J78" s="92">
        <v>0</v>
      </c>
      <c r="K78" s="97">
        <v>49</v>
      </c>
      <c r="L78" s="95">
        <v>2</v>
      </c>
      <c r="M78" s="97">
        <v>0</v>
      </c>
      <c r="N78" s="95">
        <v>0</v>
      </c>
      <c r="O78" s="97">
        <v>48</v>
      </c>
      <c r="P78" s="92">
        <v>0</v>
      </c>
      <c r="Q78" s="97">
        <v>32</v>
      </c>
      <c r="R78" s="92">
        <v>0</v>
      </c>
      <c r="S78" s="94">
        <v>-7</v>
      </c>
      <c r="T78" s="92">
        <v>3</v>
      </c>
      <c r="U78" s="97">
        <v>15.57</v>
      </c>
      <c r="V78" s="92">
        <v>0</v>
      </c>
      <c r="W78" s="97">
        <v>21.77</v>
      </c>
      <c r="X78" s="92">
        <v>0</v>
      </c>
      <c r="Y78" s="131">
        <v>3</v>
      </c>
      <c r="Z78" s="137" t="s">
        <v>472</v>
      </c>
      <c r="AA78" s="133">
        <v>0</v>
      </c>
      <c r="AB78" s="92">
        <v>1.8</v>
      </c>
      <c r="AC78" s="128">
        <f t="shared" si="3"/>
        <v>0.4</v>
      </c>
    </row>
    <row r="79" spans="1:29" ht="15">
      <c r="A79" s="3">
        <v>76</v>
      </c>
      <c r="B79" s="38" t="s">
        <v>24</v>
      </c>
      <c r="C79" s="38" t="s">
        <v>25</v>
      </c>
      <c r="D79" s="114">
        <v>39021</v>
      </c>
      <c r="E79" s="105" t="s">
        <v>235</v>
      </c>
      <c r="F79" s="34">
        <v>298606</v>
      </c>
      <c r="G79" s="89" t="s">
        <v>12</v>
      </c>
      <c r="H79" s="108" t="s">
        <v>457</v>
      </c>
      <c r="I79" s="99">
        <v>16.11</v>
      </c>
      <c r="J79" s="92">
        <v>0</v>
      </c>
      <c r="K79" s="99">
        <v>46</v>
      </c>
      <c r="L79" s="95">
        <v>2</v>
      </c>
      <c r="M79" s="99">
        <v>11</v>
      </c>
      <c r="N79" s="95">
        <v>1</v>
      </c>
      <c r="O79" s="99">
        <v>6</v>
      </c>
      <c r="P79" s="92">
        <v>0</v>
      </c>
      <c r="Q79" s="99">
        <v>36</v>
      </c>
      <c r="R79" s="92">
        <v>0</v>
      </c>
      <c r="S79" s="94">
        <v>-11</v>
      </c>
      <c r="T79" s="92">
        <v>3</v>
      </c>
      <c r="U79" s="99">
        <v>12.55</v>
      </c>
      <c r="V79" s="92">
        <v>1</v>
      </c>
      <c r="W79" s="99">
        <v>17.829999999999998</v>
      </c>
      <c r="X79" s="92">
        <v>2</v>
      </c>
      <c r="Y79" s="131">
        <v>3</v>
      </c>
      <c r="Z79" s="139">
        <v>412</v>
      </c>
      <c r="AA79" s="133">
        <v>0</v>
      </c>
      <c r="AB79" s="92">
        <v>1.8</v>
      </c>
      <c r="AC79" s="128">
        <f t="shared" si="3"/>
        <v>0.5</v>
      </c>
    </row>
    <row r="80" spans="1:29" ht="15">
      <c r="A80" s="3">
        <v>77</v>
      </c>
      <c r="B80" s="12" t="s">
        <v>158</v>
      </c>
      <c r="C80" s="12" t="s">
        <v>154</v>
      </c>
      <c r="D80" s="111">
        <v>39030</v>
      </c>
      <c r="E80" s="105" t="s">
        <v>235</v>
      </c>
      <c r="F80" s="32">
        <v>312245</v>
      </c>
      <c r="G80" s="87" t="s">
        <v>124</v>
      </c>
      <c r="H80" s="108" t="s">
        <v>457</v>
      </c>
      <c r="I80" s="97">
        <v>12.2</v>
      </c>
      <c r="J80" s="92">
        <v>3</v>
      </c>
      <c r="K80" s="97">
        <v>42</v>
      </c>
      <c r="L80" s="95">
        <v>1</v>
      </c>
      <c r="M80" s="97">
        <v>11</v>
      </c>
      <c r="N80" s="95">
        <v>1</v>
      </c>
      <c r="O80" s="97">
        <v>59</v>
      </c>
      <c r="P80" s="92">
        <v>0</v>
      </c>
      <c r="Q80" s="97">
        <v>43</v>
      </c>
      <c r="R80" s="92">
        <v>0</v>
      </c>
      <c r="S80" s="94">
        <v>-18</v>
      </c>
      <c r="T80" s="92">
        <v>4</v>
      </c>
      <c r="U80" s="97">
        <v>12.13</v>
      </c>
      <c r="V80" s="92">
        <v>2</v>
      </c>
      <c r="W80" s="97">
        <v>19.079999999999998</v>
      </c>
      <c r="X80" s="92">
        <v>1</v>
      </c>
      <c r="Y80" s="131">
        <v>3</v>
      </c>
      <c r="Z80" s="137">
        <v>284</v>
      </c>
      <c r="AA80" s="133">
        <v>3</v>
      </c>
      <c r="AB80" s="92">
        <v>1.8</v>
      </c>
      <c r="AC80" s="128">
        <f t="shared" si="3"/>
        <v>2.2666666666666666</v>
      </c>
    </row>
    <row r="81" spans="1:29" ht="15">
      <c r="A81" s="3">
        <v>78</v>
      </c>
      <c r="B81" s="37" t="s">
        <v>72</v>
      </c>
      <c r="C81" s="37" t="s">
        <v>73</v>
      </c>
      <c r="D81" s="111">
        <v>39074</v>
      </c>
      <c r="E81" s="105" t="s">
        <v>235</v>
      </c>
      <c r="F81" s="32">
        <v>287149</v>
      </c>
      <c r="G81" s="87" t="s">
        <v>74</v>
      </c>
      <c r="H81" s="107" t="s">
        <v>456</v>
      </c>
      <c r="I81" s="99">
        <v>11.48</v>
      </c>
      <c r="J81" s="95">
        <v>4</v>
      </c>
      <c r="K81" s="99">
        <v>56</v>
      </c>
      <c r="L81" s="95">
        <v>2</v>
      </c>
      <c r="M81" s="99">
        <v>22</v>
      </c>
      <c r="N81" s="92">
        <v>3</v>
      </c>
      <c r="O81" s="99">
        <v>374</v>
      </c>
      <c r="P81" s="95">
        <v>5</v>
      </c>
      <c r="Q81" s="99">
        <v>56</v>
      </c>
      <c r="R81" s="95">
        <v>3</v>
      </c>
      <c r="S81" s="94">
        <v>-21</v>
      </c>
      <c r="T81" s="92">
        <v>4</v>
      </c>
      <c r="U81" s="99">
        <v>9.4499999999999993</v>
      </c>
      <c r="V81" s="95">
        <v>5</v>
      </c>
      <c r="W81" s="99">
        <v>13.43</v>
      </c>
      <c r="X81" s="92">
        <v>4</v>
      </c>
      <c r="Y81" s="131">
        <v>3</v>
      </c>
      <c r="Z81" s="99"/>
      <c r="AA81" s="133">
        <v>5</v>
      </c>
      <c r="AB81" s="92">
        <v>1.8</v>
      </c>
      <c r="AC81" s="128">
        <f t="shared" si="3"/>
        <v>4.0999999999999996</v>
      </c>
    </row>
    <row r="82" spans="1:29" ht="15">
      <c r="A82" s="3">
        <v>80</v>
      </c>
      <c r="B82" s="12" t="s">
        <v>161</v>
      </c>
      <c r="C82" s="12" t="s">
        <v>25</v>
      </c>
      <c r="D82" s="111">
        <v>39244</v>
      </c>
      <c r="E82" s="105" t="s">
        <v>235</v>
      </c>
      <c r="F82" s="32">
        <v>325152</v>
      </c>
      <c r="G82" s="87" t="s">
        <v>124</v>
      </c>
      <c r="H82" s="108" t="s">
        <v>457</v>
      </c>
      <c r="I82" s="99">
        <v>13.38</v>
      </c>
      <c r="J82" s="92">
        <v>1</v>
      </c>
      <c r="K82" s="97">
        <v>36</v>
      </c>
      <c r="L82" s="95">
        <v>1</v>
      </c>
      <c r="M82" s="97">
        <v>7</v>
      </c>
      <c r="N82" s="95">
        <v>0</v>
      </c>
      <c r="O82" s="97">
        <v>29</v>
      </c>
      <c r="P82" s="92">
        <v>0</v>
      </c>
      <c r="Q82" s="97">
        <v>39</v>
      </c>
      <c r="R82" s="92">
        <v>0</v>
      </c>
      <c r="S82" s="94">
        <v>-11</v>
      </c>
      <c r="T82" s="92">
        <v>3</v>
      </c>
      <c r="U82" s="97">
        <v>14.26</v>
      </c>
      <c r="V82" s="92">
        <v>0</v>
      </c>
      <c r="W82" s="97">
        <v>21.71</v>
      </c>
      <c r="X82" s="92">
        <v>0</v>
      </c>
      <c r="Y82" s="131">
        <v>3</v>
      </c>
      <c r="Z82" s="97"/>
      <c r="AA82" s="133">
        <v>3</v>
      </c>
      <c r="AB82" s="92">
        <v>1.8</v>
      </c>
      <c r="AC82" s="128">
        <f>((J82*3)+(L82*1.5)+(N82*1.5)+(P82*1)+(R82*1)+(T82*1)+(V82*2)+(X82*2)+(Y82*2))/15</f>
        <v>0.9</v>
      </c>
    </row>
    <row r="83" spans="1:29" ht="15">
      <c r="A83" s="3">
        <v>81</v>
      </c>
      <c r="B83" s="39" t="s">
        <v>4</v>
      </c>
      <c r="C83" s="39" t="s">
        <v>26</v>
      </c>
      <c r="D83" s="111">
        <v>39270</v>
      </c>
      <c r="E83" s="105" t="s">
        <v>235</v>
      </c>
      <c r="F83" s="32">
        <v>325556</v>
      </c>
      <c r="G83" s="88" t="s">
        <v>12</v>
      </c>
      <c r="H83" s="108" t="s">
        <v>457</v>
      </c>
      <c r="I83" s="99">
        <v>13.38</v>
      </c>
      <c r="J83" s="92">
        <v>1</v>
      </c>
      <c r="K83" s="99">
        <v>26</v>
      </c>
      <c r="L83" s="92">
        <v>0</v>
      </c>
      <c r="M83" s="99">
        <v>1</v>
      </c>
      <c r="N83" s="95">
        <v>0</v>
      </c>
      <c r="O83" s="99">
        <v>183</v>
      </c>
      <c r="P83" s="92">
        <v>2</v>
      </c>
      <c r="Q83" s="99">
        <v>36</v>
      </c>
      <c r="R83" s="92">
        <v>0</v>
      </c>
      <c r="S83" s="91">
        <v>-10</v>
      </c>
      <c r="T83" s="92">
        <v>3</v>
      </c>
      <c r="U83" s="99">
        <v>13.2</v>
      </c>
      <c r="V83" s="95">
        <v>1</v>
      </c>
      <c r="W83" s="99">
        <v>20.100000000000001</v>
      </c>
      <c r="X83" s="92">
        <v>0</v>
      </c>
      <c r="Y83" s="131">
        <v>3</v>
      </c>
      <c r="Z83" s="99"/>
      <c r="AA83" s="133">
        <v>3</v>
      </c>
      <c r="AB83" s="92">
        <v>1.8</v>
      </c>
      <c r="AC83" s="128">
        <f t="shared" ref="AC83:AC93" si="4">((J83*3)+(L83*1.5)+(N83*1.5)+(P83*1)+(R83*1)+(T83*1)+(V83*2)+(X83*2)+(Y83*2))/15</f>
        <v>1.0666666666666667</v>
      </c>
    </row>
    <row r="84" spans="1:29" ht="15">
      <c r="A84" s="3">
        <v>82</v>
      </c>
      <c r="B84" s="38" t="s">
        <v>17</v>
      </c>
      <c r="C84" s="38" t="s">
        <v>18</v>
      </c>
      <c r="D84" s="114">
        <v>39283</v>
      </c>
      <c r="E84" s="103" t="s">
        <v>226</v>
      </c>
      <c r="F84" s="34">
        <v>339684</v>
      </c>
      <c r="G84" s="89" t="s">
        <v>27</v>
      </c>
      <c r="H84" s="108" t="s">
        <v>457</v>
      </c>
      <c r="I84" s="97">
        <v>18.53</v>
      </c>
      <c r="J84" s="92">
        <v>0</v>
      </c>
      <c r="K84" s="97">
        <v>31</v>
      </c>
      <c r="L84" s="92">
        <v>2</v>
      </c>
      <c r="M84" s="97">
        <v>0</v>
      </c>
      <c r="N84" s="92">
        <v>0</v>
      </c>
      <c r="O84" s="97">
        <v>19</v>
      </c>
      <c r="P84" s="92">
        <v>0</v>
      </c>
      <c r="Q84" s="97">
        <v>39</v>
      </c>
      <c r="R84" s="92">
        <v>0</v>
      </c>
      <c r="S84" s="94">
        <v>-15</v>
      </c>
      <c r="T84" s="92">
        <v>3</v>
      </c>
      <c r="U84" s="97">
        <v>14.05</v>
      </c>
      <c r="V84" s="92">
        <v>2</v>
      </c>
      <c r="W84" s="97">
        <v>22.02</v>
      </c>
      <c r="X84" s="92">
        <v>1</v>
      </c>
      <c r="Y84" s="131">
        <v>3</v>
      </c>
      <c r="Z84" s="97"/>
      <c r="AA84" s="133">
        <v>3</v>
      </c>
      <c r="AB84" s="92">
        <v>1.8</v>
      </c>
      <c r="AC84" s="128">
        <f t="shared" si="4"/>
        <v>1.2</v>
      </c>
    </row>
    <row r="85" spans="1:29" ht="15">
      <c r="A85" s="3">
        <v>83</v>
      </c>
      <c r="B85" s="37" t="s">
        <v>43</v>
      </c>
      <c r="C85" s="37" t="s">
        <v>44</v>
      </c>
      <c r="D85" s="111">
        <v>39291</v>
      </c>
      <c r="E85" s="105" t="s">
        <v>235</v>
      </c>
      <c r="F85" s="32">
        <v>326214</v>
      </c>
      <c r="G85" s="86" t="s">
        <v>62</v>
      </c>
      <c r="H85" s="102" t="s">
        <v>455</v>
      </c>
      <c r="I85" s="97" t="s">
        <v>440</v>
      </c>
      <c r="J85" s="92">
        <v>0</v>
      </c>
      <c r="K85" s="97" t="s">
        <v>440</v>
      </c>
      <c r="L85" s="92">
        <v>0</v>
      </c>
      <c r="M85" s="97" t="s">
        <v>440</v>
      </c>
      <c r="N85" s="93">
        <v>0</v>
      </c>
      <c r="O85" s="97" t="s">
        <v>440</v>
      </c>
      <c r="P85" s="92">
        <v>0</v>
      </c>
      <c r="Q85" s="97" t="s">
        <v>440</v>
      </c>
      <c r="R85" s="92">
        <v>0</v>
      </c>
      <c r="S85" s="91" t="s">
        <v>440</v>
      </c>
      <c r="T85" s="92">
        <v>0</v>
      </c>
      <c r="U85" s="97" t="s">
        <v>440</v>
      </c>
      <c r="V85" s="92">
        <v>0</v>
      </c>
      <c r="W85" s="97" t="s">
        <v>440</v>
      </c>
      <c r="X85" s="93">
        <v>0</v>
      </c>
      <c r="Y85" s="131">
        <v>3</v>
      </c>
      <c r="Z85" s="106">
        <v>172</v>
      </c>
      <c r="AA85" s="133">
        <v>3</v>
      </c>
      <c r="AB85" s="92">
        <v>1.8</v>
      </c>
      <c r="AC85" s="128" t="s">
        <v>440</v>
      </c>
    </row>
    <row r="86" spans="1:29" ht="15">
      <c r="A86" s="3">
        <v>84</v>
      </c>
      <c r="B86" s="37" t="s">
        <v>54</v>
      </c>
      <c r="C86" s="37" t="s">
        <v>55</v>
      </c>
      <c r="D86" s="111">
        <v>39299</v>
      </c>
      <c r="E86" s="103" t="s">
        <v>226</v>
      </c>
      <c r="F86" s="32">
        <v>327145</v>
      </c>
      <c r="G86" s="87" t="s">
        <v>61</v>
      </c>
      <c r="H86" s="102" t="s">
        <v>455</v>
      </c>
      <c r="I86" s="97">
        <v>16.079999999999998</v>
      </c>
      <c r="J86" s="92">
        <v>0</v>
      </c>
      <c r="K86" s="97">
        <v>16</v>
      </c>
      <c r="L86" s="92">
        <v>1</v>
      </c>
      <c r="M86" s="97">
        <v>3</v>
      </c>
      <c r="N86" s="92">
        <v>1</v>
      </c>
      <c r="O86" s="97">
        <v>93</v>
      </c>
      <c r="P86" s="92">
        <v>0</v>
      </c>
      <c r="Q86" s="97">
        <v>38</v>
      </c>
      <c r="R86" s="92">
        <v>0</v>
      </c>
      <c r="S86" s="94">
        <v>-19</v>
      </c>
      <c r="T86" s="92">
        <v>4</v>
      </c>
      <c r="U86" s="97">
        <v>15.5</v>
      </c>
      <c r="V86" s="92">
        <v>0</v>
      </c>
      <c r="W86" s="97">
        <v>22.24</v>
      </c>
      <c r="X86" s="92">
        <v>1</v>
      </c>
      <c r="Y86" s="131">
        <v>3</v>
      </c>
      <c r="Z86" s="106">
        <v>46</v>
      </c>
      <c r="AA86" s="133">
        <v>3</v>
      </c>
      <c r="AB86" s="92">
        <v>1.8</v>
      </c>
      <c r="AC86" s="128">
        <f t="shared" si="4"/>
        <v>1</v>
      </c>
    </row>
    <row r="87" spans="1:29" ht="15">
      <c r="A87" s="3">
        <v>85</v>
      </c>
      <c r="B87" s="12" t="s">
        <v>157</v>
      </c>
      <c r="C87" s="12" t="s">
        <v>156</v>
      </c>
      <c r="D87" s="111">
        <v>39352</v>
      </c>
      <c r="E87" s="105" t="s">
        <v>235</v>
      </c>
      <c r="F87" s="32">
        <v>347233</v>
      </c>
      <c r="G87" s="87" t="s">
        <v>124</v>
      </c>
      <c r="H87" s="108" t="s">
        <v>457</v>
      </c>
      <c r="I87" s="97">
        <v>15.34</v>
      </c>
      <c r="J87" s="92">
        <v>0</v>
      </c>
      <c r="K87" s="97">
        <v>33</v>
      </c>
      <c r="L87" s="95">
        <v>1</v>
      </c>
      <c r="M87" s="97">
        <v>2</v>
      </c>
      <c r="N87" s="95">
        <v>0</v>
      </c>
      <c r="O87" s="97">
        <v>13</v>
      </c>
      <c r="P87" s="92">
        <v>0</v>
      </c>
      <c r="Q87" s="97">
        <v>40</v>
      </c>
      <c r="R87" s="92">
        <v>0</v>
      </c>
      <c r="S87" s="94">
        <v>-14</v>
      </c>
      <c r="T87" s="92">
        <v>3</v>
      </c>
      <c r="U87" s="97">
        <v>13.37</v>
      </c>
      <c r="V87" s="92">
        <v>0</v>
      </c>
      <c r="W87" s="97">
        <v>20.47</v>
      </c>
      <c r="X87" s="92">
        <v>0</v>
      </c>
      <c r="Y87" s="131">
        <v>3</v>
      </c>
      <c r="Z87" s="97"/>
      <c r="AA87" s="133">
        <v>3</v>
      </c>
      <c r="AB87" s="92">
        <v>1.8</v>
      </c>
      <c r="AC87" s="128">
        <f t="shared" si="4"/>
        <v>0.7</v>
      </c>
    </row>
    <row r="88" spans="1:29" ht="15">
      <c r="A88" s="3">
        <v>86</v>
      </c>
      <c r="B88" s="38" t="s">
        <v>9</v>
      </c>
      <c r="C88" s="38" t="s">
        <v>16</v>
      </c>
      <c r="D88" s="114">
        <v>39409</v>
      </c>
      <c r="E88" s="105" t="s">
        <v>235</v>
      </c>
      <c r="F88" s="34">
        <v>298443</v>
      </c>
      <c r="G88" s="89" t="s">
        <v>27</v>
      </c>
      <c r="H88" s="108" t="s">
        <v>457</v>
      </c>
      <c r="I88" s="97">
        <v>19.02</v>
      </c>
      <c r="J88" s="92">
        <v>0</v>
      </c>
      <c r="K88" s="97">
        <v>21</v>
      </c>
      <c r="L88" s="92">
        <v>0</v>
      </c>
      <c r="M88" s="97">
        <v>3</v>
      </c>
      <c r="N88" s="95">
        <v>0</v>
      </c>
      <c r="O88" s="97">
        <v>14</v>
      </c>
      <c r="P88" s="92">
        <v>0</v>
      </c>
      <c r="Q88" s="97">
        <v>35</v>
      </c>
      <c r="R88" s="92">
        <v>0</v>
      </c>
      <c r="S88" s="94">
        <v>-15</v>
      </c>
      <c r="T88" s="92">
        <v>3</v>
      </c>
      <c r="U88" s="97">
        <v>12.4</v>
      </c>
      <c r="V88" s="92">
        <v>1</v>
      </c>
      <c r="W88" s="97">
        <v>18.97</v>
      </c>
      <c r="X88" s="92">
        <v>2</v>
      </c>
      <c r="Y88" s="131">
        <v>3</v>
      </c>
      <c r="Z88" s="97"/>
      <c r="AA88" s="133">
        <v>3</v>
      </c>
      <c r="AB88" s="92">
        <v>1.8</v>
      </c>
      <c r="AC88" s="128">
        <f t="shared" si="4"/>
        <v>1</v>
      </c>
    </row>
    <row r="89" spans="1:29" ht="15">
      <c r="A89" s="3">
        <v>87</v>
      </c>
      <c r="B89" s="12" t="s">
        <v>168</v>
      </c>
      <c r="C89" s="12" t="s">
        <v>179</v>
      </c>
      <c r="D89" s="111">
        <v>39526</v>
      </c>
      <c r="E89" s="105" t="s">
        <v>235</v>
      </c>
      <c r="F89" s="32">
        <v>311676</v>
      </c>
      <c r="G89" s="87" t="s">
        <v>186</v>
      </c>
      <c r="H89" s="108" t="s">
        <v>457</v>
      </c>
      <c r="I89" s="97">
        <v>14.34</v>
      </c>
      <c r="J89" s="92">
        <v>0</v>
      </c>
      <c r="K89" s="97">
        <v>42</v>
      </c>
      <c r="L89" s="95">
        <v>1</v>
      </c>
      <c r="M89" s="97">
        <v>3</v>
      </c>
      <c r="N89" s="95">
        <v>0</v>
      </c>
      <c r="O89" s="97">
        <v>27</v>
      </c>
      <c r="P89" s="92">
        <v>0</v>
      </c>
      <c r="Q89" s="97">
        <v>32</v>
      </c>
      <c r="R89" s="92">
        <v>0</v>
      </c>
      <c r="S89" s="94">
        <v>-2</v>
      </c>
      <c r="T89" s="92">
        <v>2</v>
      </c>
      <c r="U89" s="97">
        <v>13.4</v>
      </c>
      <c r="V89" s="92">
        <v>0</v>
      </c>
      <c r="W89" s="97">
        <v>20</v>
      </c>
      <c r="X89" s="92">
        <v>1</v>
      </c>
      <c r="Y89" s="131">
        <v>3</v>
      </c>
      <c r="Z89" s="97"/>
      <c r="AA89" s="133">
        <v>3</v>
      </c>
      <c r="AB89" s="92">
        <v>1.8</v>
      </c>
      <c r="AC89" s="128">
        <f t="shared" si="4"/>
        <v>0.76666666666666672</v>
      </c>
    </row>
    <row r="90" spans="1:29" ht="15">
      <c r="A90" s="3">
        <v>88</v>
      </c>
      <c r="B90" s="12" t="s">
        <v>158</v>
      </c>
      <c r="C90" s="12" t="s">
        <v>90</v>
      </c>
      <c r="D90" s="111">
        <v>39548</v>
      </c>
      <c r="E90" s="105" t="s">
        <v>235</v>
      </c>
      <c r="F90" s="32">
        <v>371445</v>
      </c>
      <c r="G90" s="87" t="s">
        <v>124</v>
      </c>
      <c r="H90" s="108" t="s">
        <v>457</v>
      </c>
      <c r="I90" s="97">
        <v>15.37</v>
      </c>
      <c r="J90" s="92">
        <v>0</v>
      </c>
      <c r="K90" s="97">
        <v>20</v>
      </c>
      <c r="L90" s="92">
        <v>0</v>
      </c>
      <c r="M90" s="97">
        <v>0</v>
      </c>
      <c r="N90" s="95">
        <v>0</v>
      </c>
      <c r="O90" s="97">
        <v>92</v>
      </c>
      <c r="P90" s="92">
        <v>0</v>
      </c>
      <c r="Q90" s="97">
        <v>30</v>
      </c>
      <c r="R90" s="92">
        <v>0</v>
      </c>
      <c r="S90" s="94">
        <v>-7</v>
      </c>
      <c r="T90" s="92">
        <v>3</v>
      </c>
      <c r="U90" s="97">
        <v>14.5</v>
      </c>
      <c r="V90" s="92">
        <v>0</v>
      </c>
      <c r="W90" s="97">
        <v>24.67</v>
      </c>
      <c r="X90" s="92">
        <v>0</v>
      </c>
      <c r="Y90" s="131">
        <v>3</v>
      </c>
      <c r="Z90" s="97"/>
      <c r="AA90" s="133">
        <v>3</v>
      </c>
      <c r="AB90" s="92">
        <v>1.8</v>
      </c>
      <c r="AC90" s="128">
        <f t="shared" si="4"/>
        <v>0.6</v>
      </c>
    </row>
    <row r="91" spans="1:29" ht="15">
      <c r="A91" s="3">
        <v>89</v>
      </c>
      <c r="B91" s="37" t="s">
        <v>67</v>
      </c>
      <c r="C91" s="37" t="s">
        <v>68</v>
      </c>
      <c r="D91" s="111">
        <v>39690</v>
      </c>
      <c r="E91" s="105" t="s">
        <v>235</v>
      </c>
      <c r="F91" s="32">
        <v>347541</v>
      </c>
      <c r="G91" s="87" t="s">
        <v>53</v>
      </c>
      <c r="H91" s="102" t="s">
        <v>455</v>
      </c>
      <c r="I91" s="97">
        <v>12.47</v>
      </c>
      <c r="J91" s="92">
        <v>2</v>
      </c>
      <c r="K91" s="97">
        <v>26</v>
      </c>
      <c r="L91" s="92">
        <v>0</v>
      </c>
      <c r="M91" s="97">
        <v>7</v>
      </c>
      <c r="N91" s="95">
        <v>0</v>
      </c>
      <c r="O91" s="97">
        <v>9</v>
      </c>
      <c r="P91" s="92">
        <v>0</v>
      </c>
      <c r="Q91" s="97">
        <v>54</v>
      </c>
      <c r="R91" s="95">
        <v>2</v>
      </c>
      <c r="S91" s="94">
        <v>-16</v>
      </c>
      <c r="T91" s="92">
        <v>4</v>
      </c>
      <c r="U91" s="97">
        <v>13.05</v>
      </c>
      <c r="V91" s="92">
        <v>1</v>
      </c>
      <c r="W91" s="97">
        <v>19.600000000000001</v>
      </c>
      <c r="X91" s="92">
        <v>1</v>
      </c>
      <c r="Y91" s="131">
        <v>3</v>
      </c>
      <c r="Z91" s="106">
        <v>139</v>
      </c>
      <c r="AA91" s="133">
        <v>3</v>
      </c>
      <c r="AB91" s="92">
        <v>1.8</v>
      </c>
      <c r="AC91" s="128">
        <f t="shared" si="4"/>
        <v>1.4666666666666666</v>
      </c>
    </row>
    <row r="92" spans="1:29" ht="15">
      <c r="A92" s="3">
        <v>90</v>
      </c>
      <c r="B92" s="12" t="s">
        <v>173</v>
      </c>
      <c r="C92" s="12" t="s">
        <v>182</v>
      </c>
      <c r="D92" s="111">
        <v>39987</v>
      </c>
      <c r="E92" s="105" t="s">
        <v>235</v>
      </c>
      <c r="F92" s="32">
        <v>314909</v>
      </c>
      <c r="G92" s="87" t="s">
        <v>186</v>
      </c>
      <c r="H92" s="108" t="s">
        <v>457</v>
      </c>
      <c r="I92" s="97">
        <v>14.41</v>
      </c>
      <c r="J92" s="92">
        <v>0</v>
      </c>
      <c r="K92" s="97">
        <v>38</v>
      </c>
      <c r="L92" s="95">
        <v>1</v>
      </c>
      <c r="M92" s="97">
        <v>0</v>
      </c>
      <c r="N92" s="95">
        <v>0</v>
      </c>
      <c r="O92" s="97">
        <v>18</v>
      </c>
      <c r="P92" s="92">
        <v>0</v>
      </c>
      <c r="Q92" s="97">
        <v>31</v>
      </c>
      <c r="R92" s="92">
        <v>0</v>
      </c>
      <c r="S92" s="94">
        <v>-10</v>
      </c>
      <c r="T92" s="92">
        <v>3</v>
      </c>
      <c r="U92" s="97">
        <v>15.17</v>
      </c>
      <c r="V92" s="92">
        <v>0</v>
      </c>
      <c r="W92" s="97">
        <v>25.8</v>
      </c>
      <c r="X92" s="92">
        <v>0</v>
      </c>
      <c r="Y92" s="131">
        <v>3</v>
      </c>
      <c r="Z92" s="97"/>
      <c r="AA92" s="133">
        <v>3</v>
      </c>
      <c r="AB92" s="92">
        <v>1.8</v>
      </c>
      <c r="AC92" s="128">
        <f t="shared" si="4"/>
        <v>0.7</v>
      </c>
    </row>
    <row r="93" spans="1:29" ht="15.75" thickBot="1">
      <c r="A93" s="3">
        <v>91</v>
      </c>
      <c r="B93" s="12" t="s">
        <v>180</v>
      </c>
      <c r="C93" s="12" t="s">
        <v>181</v>
      </c>
      <c r="D93" s="111">
        <v>39989</v>
      </c>
      <c r="E93" s="105" t="s">
        <v>235</v>
      </c>
      <c r="F93" s="32">
        <v>347015</v>
      </c>
      <c r="G93" s="87" t="s">
        <v>186</v>
      </c>
      <c r="H93" s="108" t="s">
        <v>457</v>
      </c>
      <c r="I93" s="97">
        <v>14.11</v>
      </c>
      <c r="J93" s="92">
        <v>0</v>
      </c>
      <c r="K93" s="115">
        <v>40</v>
      </c>
      <c r="L93" s="95">
        <v>1</v>
      </c>
      <c r="M93" s="115">
        <v>1</v>
      </c>
      <c r="N93" s="95">
        <v>0</v>
      </c>
      <c r="O93" s="115">
        <v>26</v>
      </c>
      <c r="P93" s="92">
        <v>0</v>
      </c>
      <c r="Q93" s="115">
        <v>33</v>
      </c>
      <c r="R93" s="92">
        <v>0</v>
      </c>
      <c r="S93" s="96">
        <v>-6</v>
      </c>
      <c r="T93" s="92">
        <v>3</v>
      </c>
      <c r="U93" s="115">
        <v>15.22</v>
      </c>
      <c r="V93" s="116">
        <v>0</v>
      </c>
      <c r="W93" s="115">
        <v>21.7</v>
      </c>
      <c r="X93" s="116">
        <v>0</v>
      </c>
      <c r="Y93" s="131">
        <v>3</v>
      </c>
      <c r="Z93" s="115"/>
      <c r="AA93" s="133">
        <v>3</v>
      </c>
      <c r="AB93" s="92">
        <v>1.8</v>
      </c>
      <c r="AC93" s="128">
        <f t="shared" si="4"/>
        <v>0.7</v>
      </c>
    </row>
  </sheetData>
  <autoFilter ref="A4:AC4">
    <sortState ref="A5:AC93">
      <sortCondition ref="D4:D93"/>
    </sortState>
  </autoFilter>
  <mergeCells count="12">
    <mergeCell ref="I3:J3"/>
    <mergeCell ref="S3:T3"/>
    <mergeCell ref="M3:N3"/>
    <mergeCell ref="K3:L3"/>
    <mergeCell ref="A1:AC1"/>
    <mergeCell ref="U2:Y2"/>
    <mergeCell ref="Z2:AA2"/>
    <mergeCell ref="Z3:AA3"/>
    <mergeCell ref="O3:P3"/>
    <mergeCell ref="Q3:R3"/>
    <mergeCell ref="U3:V3"/>
    <mergeCell ref="W3:X3"/>
  </mergeCells>
  <conditionalFormatting sqref="D2:D1048576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rintOptions horizontalCentered="1" verticalCentered="1"/>
  <pageMargins left="0.25" right="0.25" top="0.75" bottom="0.75" header="0.3" footer="0.3"/>
  <pageSetup paperSize="9" scale="31" orientation="landscape" copies="1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42"/>
  <sheetViews>
    <sheetView view="pageBreakPreview" zoomScale="80" zoomScaleNormal="70" zoomScaleSheetLayoutView="80" workbookViewId="0">
      <pane xSplit="4" ySplit="3" topLeftCell="E4" activePane="bottomRight" state="frozenSplit"/>
      <selection pane="topRight" activeCell="AB1" sqref="AB1"/>
      <selection pane="bottomLeft" activeCell="A19" sqref="A19"/>
      <selection pane="bottomRight" activeCell="I2" sqref="I1:J1048576"/>
    </sheetView>
  </sheetViews>
  <sheetFormatPr baseColWidth="10" defaultColWidth="10.85546875" defaultRowHeight="18.75"/>
  <cols>
    <col min="1" max="1" width="4" style="44" bestFit="1" customWidth="1"/>
    <col min="2" max="2" width="19.28515625" style="44" customWidth="1"/>
    <col min="3" max="3" width="13.7109375" style="44" bestFit="1" customWidth="1"/>
    <col min="4" max="4" width="11.85546875" style="44" customWidth="1"/>
    <col min="5" max="5" width="18" style="44" bestFit="1" customWidth="1"/>
    <col min="6" max="6" width="7.7109375" style="44" customWidth="1"/>
    <col min="7" max="7" width="12.85546875" style="44" bestFit="1" customWidth="1"/>
    <col min="8" max="8" width="9.140625" style="44" customWidth="1"/>
    <col min="9" max="14" width="8.28515625" style="44" customWidth="1"/>
    <col min="15" max="15" width="8.28515625" style="83" customWidth="1"/>
    <col min="16" max="20" width="8.28515625" style="44" customWidth="1"/>
    <col min="21" max="21" width="10.85546875" style="44" customWidth="1"/>
    <col min="22" max="22" width="8.28515625" style="44" customWidth="1"/>
    <col min="23" max="23" width="10" style="44" customWidth="1"/>
    <col min="24" max="24" width="8.28515625" style="44" customWidth="1"/>
    <col min="25" max="25" width="14.85546875" style="44" customWidth="1"/>
    <col min="26" max="26" width="18.28515625" style="44" customWidth="1"/>
    <col min="27" max="27" width="15" style="44" customWidth="1"/>
    <col min="28" max="16384" width="10.85546875" style="44"/>
  </cols>
  <sheetData>
    <row r="1" spans="1:27" ht="92.1" customHeight="1">
      <c r="A1" s="154" t="s">
        <v>203</v>
      </c>
      <c r="B1" s="155"/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  <c r="R1" s="155"/>
      <c r="S1" s="155"/>
      <c r="T1" s="155"/>
      <c r="U1" s="155"/>
      <c r="V1" s="155"/>
      <c r="W1" s="155"/>
      <c r="X1" s="155"/>
      <c r="Y1" s="155"/>
      <c r="Z1" s="155"/>
      <c r="AA1" s="156"/>
    </row>
    <row r="3" spans="1:27" ht="75" customHeight="1">
      <c r="A3" s="45"/>
      <c r="B3" s="46" t="s">
        <v>204</v>
      </c>
      <c r="C3" s="46" t="s">
        <v>205</v>
      </c>
      <c r="D3" s="46" t="s">
        <v>206</v>
      </c>
      <c r="E3" s="46" t="s">
        <v>207</v>
      </c>
      <c r="F3" s="46" t="s">
        <v>208</v>
      </c>
      <c r="G3" s="46" t="s">
        <v>209</v>
      </c>
      <c r="H3" s="46" t="s">
        <v>210</v>
      </c>
      <c r="I3" s="157" t="s">
        <v>211</v>
      </c>
      <c r="J3" s="157"/>
      <c r="K3" s="157" t="s">
        <v>212</v>
      </c>
      <c r="L3" s="157"/>
      <c r="M3" s="157" t="s">
        <v>213</v>
      </c>
      <c r="N3" s="157"/>
      <c r="O3" s="158" t="s">
        <v>214</v>
      </c>
      <c r="P3" s="158"/>
      <c r="Q3" s="157" t="s">
        <v>215</v>
      </c>
      <c r="R3" s="157"/>
      <c r="S3" s="157" t="s">
        <v>216</v>
      </c>
      <c r="T3" s="157"/>
      <c r="U3" s="158" t="s">
        <v>217</v>
      </c>
      <c r="V3" s="158"/>
      <c r="W3" s="158" t="s">
        <v>218</v>
      </c>
      <c r="X3" s="158"/>
      <c r="Y3" s="46" t="s">
        <v>219</v>
      </c>
      <c r="Z3" s="46" t="s">
        <v>220</v>
      </c>
      <c r="AA3" s="47" t="s">
        <v>221</v>
      </c>
    </row>
    <row r="4" spans="1:27" s="53" customFormat="1" ht="37.5">
      <c r="A4" s="48">
        <v>1</v>
      </c>
      <c r="B4" s="48" t="s">
        <v>222</v>
      </c>
      <c r="C4" s="48" t="s">
        <v>223</v>
      </c>
      <c r="D4" s="48" t="s">
        <v>224</v>
      </c>
      <c r="E4" s="48" t="s">
        <v>225</v>
      </c>
      <c r="F4" s="48" t="s">
        <v>226</v>
      </c>
      <c r="G4" s="48" t="s">
        <v>227</v>
      </c>
      <c r="H4" s="48">
        <v>16</v>
      </c>
      <c r="I4" s="49" t="s">
        <v>228</v>
      </c>
      <c r="J4" s="48">
        <v>5</v>
      </c>
      <c r="K4" s="48">
        <v>80</v>
      </c>
      <c r="L4" s="48">
        <v>5</v>
      </c>
      <c r="M4" s="48">
        <v>17</v>
      </c>
      <c r="N4" s="48">
        <v>2</v>
      </c>
      <c r="O4" s="50">
        <v>-22</v>
      </c>
      <c r="P4" s="48">
        <v>4</v>
      </c>
      <c r="Q4" s="48">
        <v>367</v>
      </c>
      <c r="R4" s="48">
        <v>5</v>
      </c>
      <c r="S4" s="48">
        <v>47</v>
      </c>
      <c r="T4" s="48">
        <v>2</v>
      </c>
      <c r="U4" s="51" t="s">
        <v>229</v>
      </c>
      <c r="V4" s="51" t="s">
        <v>230</v>
      </c>
      <c r="W4" s="51" t="s">
        <v>231</v>
      </c>
      <c r="X4" s="51" t="s">
        <v>230</v>
      </c>
      <c r="Y4" s="48">
        <v>4</v>
      </c>
      <c r="Z4" s="48">
        <v>3.3</v>
      </c>
      <c r="AA4" s="52">
        <f t="shared" ref="AA4:AA42" si="0">((J4*3)+(L4*1.5)+(N4*1.5)+(P4*1)+(R4*1)+(T4*1)+(V4*2)+(X4*2)+(Y4*2))/15</f>
        <v>4.3</v>
      </c>
    </row>
    <row r="5" spans="1:27" s="53" customFormat="1" ht="37.5">
      <c r="A5" s="48">
        <v>2</v>
      </c>
      <c r="B5" s="54" t="s">
        <v>232</v>
      </c>
      <c r="C5" s="54" t="s">
        <v>233</v>
      </c>
      <c r="D5" s="55" t="s">
        <v>224</v>
      </c>
      <c r="E5" s="54" t="s">
        <v>234</v>
      </c>
      <c r="F5" s="54" t="s">
        <v>235</v>
      </c>
      <c r="G5" s="54" t="s">
        <v>227</v>
      </c>
      <c r="H5" s="54">
        <v>47</v>
      </c>
      <c r="I5" s="56" t="s">
        <v>236</v>
      </c>
      <c r="J5" s="54">
        <v>3</v>
      </c>
      <c r="K5" s="54">
        <v>99</v>
      </c>
      <c r="L5" s="54">
        <v>5</v>
      </c>
      <c r="M5" s="54">
        <v>28</v>
      </c>
      <c r="N5" s="54">
        <v>4</v>
      </c>
      <c r="O5" s="57">
        <v>-17</v>
      </c>
      <c r="P5" s="54">
        <v>4</v>
      </c>
      <c r="Q5" s="54">
        <v>306</v>
      </c>
      <c r="R5" s="54">
        <v>5</v>
      </c>
      <c r="S5" s="54">
        <v>53</v>
      </c>
      <c r="T5" s="54">
        <v>2</v>
      </c>
      <c r="U5" s="58" t="s">
        <v>237</v>
      </c>
      <c r="V5" s="58" t="s">
        <v>230</v>
      </c>
      <c r="W5" s="58" t="s">
        <v>238</v>
      </c>
      <c r="X5" s="58" t="s">
        <v>230</v>
      </c>
      <c r="Y5" s="54">
        <v>4</v>
      </c>
      <c r="Z5" s="54">
        <v>3.3</v>
      </c>
      <c r="AA5" s="52">
        <f t="shared" si="0"/>
        <v>4.0999999999999996</v>
      </c>
    </row>
    <row r="6" spans="1:27">
      <c r="A6" s="48">
        <v>5</v>
      </c>
      <c r="B6" s="54" t="s">
        <v>239</v>
      </c>
      <c r="C6" s="54" t="s">
        <v>240</v>
      </c>
      <c r="D6" s="55" t="s">
        <v>241</v>
      </c>
      <c r="E6" s="54" t="s">
        <v>242</v>
      </c>
      <c r="F6" s="54" t="s">
        <v>235</v>
      </c>
      <c r="G6" s="54" t="s">
        <v>227</v>
      </c>
      <c r="H6" s="54">
        <v>17</v>
      </c>
      <c r="I6" s="56" t="s">
        <v>243</v>
      </c>
      <c r="J6" s="54">
        <v>4</v>
      </c>
      <c r="K6" s="54">
        <v>93</v>
      </c>
      <c r="L6" s="54">
        <v>5</v>
      </c>
      <c r="M6" s="54">
        <v>17</v>
      </c>
      <c r="N6" s="54">
        <v>2</v>
      </c>
      <c r="O6" s="57">
        <v>-17</v>
      </c>
      <c r="P6" s="54">
        <v>4</v>
      </c>
      <c r="Q6" s="54">
        <v>243</v>
      </c>
      <c r="R6" s="54">
        <v>3</v>
      </c>
      <c r="S6" s="54">
        <v>57</v>
      </c>
      <c r="T6" s="54">
        <v>3</v>
      </c>
      <c r="U6" s="58" t="s">
        <v>244</v>
      </c>
      <c r="V6" s="58" t="s">
        <v>230</v>
      </c>
      <c r="W6" s="58" t="s">
        <v>245</v>
      </c>
      <c r="X6" s="58" t="s">
        <v>230</v>
      </c>
      <c r="Y6" s="54">
        <v>4</v>
      </c>
      <c r="Z6" s="54">
        <v>2.5</v>
      </c>
      <c r="AA6" s="52">
        <f t="shared" si="0"/>
        <v>4.0333333333333332</v>
      </c>
    </row>
    <row r="7" spans="1:27" ht="37.5">
      <c r="A7" s="48">
        <v>6</v>
      </c>
      <c r="B7" s="54" t="s">
        <v>246</v>
      </c>
      <c r="C7" s="54" t="s">
        <v>240</v>
      </c>
      <c r="D7" s="55" t="s">
        <v>247</v>
      </c>
      <c r="E7" s="54" t="s">
        <v>248</v>
      </c>
      <c r="F7" s="54" t="s">
        <v>235</v>
      </c>
      <c r="G7" s="54" t="s">
        <v>227</v>
      </c>
      <c r="H7" s="54">
        <v>16</v>
      </c>
      <c r="I7" s="56" t="s">
        <v>249</v>
      </c>
      <c r="J7" s="54">
        <v>5</v>
      </c>
      <c r="K7" s="54">
        <v>93</v>
      </c>
      <c r="L7" s="54">
        <v>5</v>
      </c>
      <c r="M7" s="54">
        <v>31</v>
      </c>
      <c r="N7" s="54">
        <v>5</v>
      </c>
      <c r="O7" s="57">
        <v>-20</v>
      </c>
      <c r="P7" s="54">
        <v>4</v>
      </c>
      <c r="Q7" s="54">
        <v>153</v>
      </c>
      <c r="R7" s="54">
        <v>2</v>
      </c>
      <c r="S7" s="54">
        <v>51</v>
      </c>
      <c r="T7" s="54">
        <v>2</v>
      </c>
      <c r="U7" s="58" t="s">
        <v>250</v>
      </c>
      <c r="V7" s="58" t="s">
        <v>251</v>
      </c>
      <c r="W7" s="58" t="s">
        <v>252</v>
      </c>
      <c r="X7" s="58" t="s">
        <v>253</v>
      </c>
      <c r="Y7" s="54">
        <v>4</v>
      </c>
      <c r="Z7" s="54">
        <v>2.5</v>
      </c>
      <c r="AA7" s="52">
        <f t="shared" si="0"/>
        <v>4</v>
      </c>
    </row>
    <row r="8" spans="1:27" s="53" customFormat="1">
      <c r="A8" s="48">
        <v>9</v>
      </c>
      <c r="B8" s="54" t="s">
        <v>254</v>
      </c>
      <c r="C8" s="54" t="s">
        <v>255</v>
      </c>
      <c r="D8" s="55" t="s">
        <v>241</v>
      </c>
      <c r="E8" s="54" t="s">
        <v>256</v>
      </c>
      <c r="F8" s="54" t="s">
        <v>235</v>
      </c>
      <c r="G8" s="54" t="s">
        <v>227</v>
      </c>
      <c r="H8" s="54">
        <v>24</v>
      </c>
      <c r="I8" s="56" t="s">
        <v>257</v>
      </c>
      <c r="J8" s="54">
        <v>5</v>
      </c>
      <c r="K8" s="54">
        <v>65</v>
      </c>
      <c r="L8" s="54">
        <v>3</v>
      </c>
      <c r="M8" s="54">
        <v>31</v>
      </c>
      <c r="N8" s="54">
        <v>5</v>
      </c>
      <c r="O8" s="57">
        <v>-14</v>
      </c>
      <c r="P8" s="54">
        <v>3</v>
      </c>
      <c r="Q8" s="54">
        <v>330</v>
      </c>
      <c r="R8" s="54">
        <v>5</v>
      </c>
      <c r="S8" s="54">
        <v>49</v>
      </c>
      <c r="T8" s="54">
        <v>1</v>
      </c>
      <c r="U8" s="58" t="s">
        <v>258</v>
      </c>
      <c r="V8" s="58" t="s">
        <v>230</v>
      </c>
      <c r="W8" s="58" t="s">
        <v>259</v>
      </c>
      <c r="X8" s="58" t="s">
        <v>251</v>
      </c>
      <c r="Y8" s="54">
        <v>4</v>
      </c>
      <c r="Z8" s="54">
        <v>2.5</v>
      </c>
      <c r="AA8" s="52">
        <f t="shared" si="0"/>
        <v>4</v>
      </c>
    </row>
    <row r="9" spans="1:27" s="53" customFormat="1" ht="37.5">
      <c r="A9" s="48">
        <v>12</v>
      </c>
      <c r="B9" s="54" t="s">
        <v>260</v>
      </c>
      <c r="C9" s="54" t="s">
        <v>261</v>
      </c>
      <c r="D9" s="55" t="s">
        <v>241</v>
      </c>
      <c r="E9" s="54" t="s">
        <v>262</v>
      </c>
      <c r="F9" s="54" t="s">
        <v>235</v>
      </c>
      <c r="G9" s="54" t="s">
        <v>227</v>
      </c>
      <c r="H9" s="54">
        <v>16</v>
      </c>
      <c r="I9" s="56" t="s">
        <v>249</v>
      </c>
      <c r="J9" s="54">
        <v>5</v>
      </c>
      <c r="K9" s="54">
        <v>91</v>
      </c>
      <c r="L9" s="54">
        <v>5</v>
      </c>
      <c r="M9" s="54">
        <v>28</v>
      </c>
      <c r="N9" s="54">
        <v>4</v>
      </c>
      <c r="O9" s="57">
        <v>-17</v>
      </c>
      <c r="P9" s="54">
        <v>4</v>
      </c>
      <c r="Q9" s="54">
        <v>158</v>
      </c>
      <c r="R9" s="54">
        <v>2</v>
      </c>
      <c r="S9" s="54">
        <v>46</v>
      </c>
      <c r="T9" s="54">
        <v>1</v>
      </c>
      <c r="U9" s="58" t="s">
        <v>263</v>
      </c>
      <c r="V9" s="58" t="s">
        <v>251</v>
      </c>
      <c r="W9" s="58" t="s">
        <v>264</v>
      </c>
      <c r="X9" s="58" t="s">
        <v>265</v>
      </c>
      <c r="Y9" s="54">
        <v>4</v>
      </c>
      <c r="Z9" s="54">
        <v>2.5</v>
      </c>
      <c r="AA9" s="52">
        <f t="shared" si="0"/>
        <v>3.4333333333333331</v>
      </c>
    </row>
    <row r="10" spans="1:27" ht="37.5">
      <c r="A10" s="48">
        <v>15</v>
      </c>
      <c r="B10" s="54" t="s">
        <v>266</v>
      </c>
      <c r="C10" s="54" t="s">
        <v>267</v>
      </c>
      <c r="D10" s="55" t="s">
        <v>247</v>
      </c>
      <c r="E10" s="54" t="s">
        <v>225</v>
      </c>
      <c r="F10" s="54" t="s">
        <v>235</v>
      </c>
      <c r="G10" s="54" t="s">
        <v>227</v>
      </c>
      <c r="H10" s="54">
        <v>16</v>
      </c>
      <c r="I10" s="56" t="s">
        <v>268</v>
      </c>
      <c r="J10" s="54">
        <v>3</v>
      </c>
      <c r="K10" s="54">
        <v>105</v>
      </c>
      <c r="L10" s="54">
        <v>5</v>
      </c>
      <c r="M10" s="54">
        <v>26</v>
      </c>
      <c r="N10" s="54">
        <v>4</v>
      </c>
      <c r="O10" s="57">
        <v>-11</v>
      </c>
      <c r="P10" s="54">
        <v>3</v>
      </c>
      <c r="Q10" s="54">
        <v>275</v>
      </c>
      <c r="R10" s="54">
        <v>4</v>
      </c>
      <c r="S10" s="54">
        <v>47</v>
      </c>
      <c r="T10" s="54">
        <v>1</v>
      </c>
      <c r="U10" s="58" t="s">
        <v>269</v>
      </c>
      <c r="V10" s="58" t="s">
        <v>270</v>
      </c>
      <c r="W10" s="58" t="s">
        <v>271</v>
      </c>
      <c r="X10" s="58" t="s">
        <v>251</v>
      </c>
      <c r="Y10" s="54">
        <v>4</v>
      </c>
      <c r="Z10" s="54">
        <v>2.5</v>
      </c>
      <c r="AA10" s="52">
        <f t="shared" si="0"/>
        <v>3.2333333333333334</v>
      </c>
    </row>
    <row r="11" spans="1:27">
      <c r="A11" s="48">
        <v>16</v>
      </c>
      <c r="B11" s="54" t="s">
        <v>272</v>
      </c>
      <c r="C11" s="54" t="s">
        <v>273</v>
      </c>
      <c r="D11" s="55" t="s">
        <v>274</v>
      </c>
      <c r="E11" s="54" t="s">
        <v>275</v>
      </c>
      <c r="F11" s="54" t="s">
        <v>235</v>
      </c>
      <c r="G11" s="54" t="s">
        <v>227</v>
      </c>
      <c r="H11" s="54">
        <v>16</v>
      </c>
      <c r="I11" s="56" t="s">
        <v>276</v>
      </c>
      <c r="J11" s="54">
        <v>4</v>
      </c>
      <c r="K11" s="54">
        <v>84</v>
      </c>
      <c r="L11" s="54">
        <v>4</v>
      </c>
      <c r="M11" s="54">
        <v>29</v>
      </c>
      <c r="N11" s="54">
        <v>4</v>
      </c>
      <c r="O11" s="57">
        <v>-9</v>
      </c>
      <c r="P11" s="54">
        <v>3</v>
      </c>
      <c r="Q11" s="54">
        <v>157</v>
      </c>
      <c r="R11" s="54">
        <v>2</v>
      </c>
      <c r="S11" s="54">
        <v>58</v>
      </c>
      <c r="T11" s="54">
        <v>3</v>
      </c>
      <c r="U11" s="58" t="s">
        <v>277</v>
      </c>
      <c r="V11" s="58" t="s">
        <v>270</v>
      </c>
      <c r="W11" s="58" t="s">
        <v>278</v>
      </c>
      <c r="X11" s="58" t="s">
        <v>270</v>
      </c>
      <c r="Y11" s="54">
        <v>4</v>
      </c>
      <c r="Z11" s="54">
        <v>1.8</v>
      </c>
      <c r="AA11" s="52">
        <f t="shared" si="0"/>
        <v>3.2</v>
      </c>
    </row>
    <row r="12" spans="1:27" s="53" customFormat="1">
      <c r="A12" s="48">
        <v>20</v>
      </c>
      <c r="B12" s="54" t="s">
        <v>279</v>
      </c>
      <c r="C12" s="54" t="s">
        <v>280</v>
      </c>
      <c r="D12" s="55" t="s">
        <v>224</v>
      </c>
      <c r="E12" s="54" t="s">
        <v>281</v>
      </c>
      <c r="F12" s="54" t="s">
        <v>235</v>
      </c>
      <c r="G12" s="54" t="s">
        <v>227</v>
      </c>
      <c r="H12" s="54">
        <v>16</v>
      </c>
      <c r="I12" s="56" t="s">
        <v>282</v>
      </c>
      <c r="J12" s="54">
        <v>3</v>
      </c>
      <c r="K12" s="54">
        <v>67</v>
      </c>
      <c r="L12" s="54">
        <v>3</v>
      </c>
      <c r="M12" s="54">
        <v>23</v>
      </c>
      <c r="N12" s="54">
        <v>3</v>
      </c>
      <c r="O12" s="57">
        <v>-5</v>
      </c>
      <c r="P12" s="54">
        <v>2</v>
      </c>
      <c r="Q12" s="54">
        <v>191</v>
      </c>
      <c r="R12" s="54">
        <v>2</v>
      </c>
      <c r="S12" s="54">
        <v>53</v>
      </c>
      <c r="T12" s="54">
        <v>2</v>
      </c>
      <c r="U12" s="58" t="s">
        <v>283</v>
      </c>
      <c r="V12" s="58" t="s">
        <v>230</v>
      </c>
      <c r="W12" s="58" t="s">
        <v>284</v>
      </c>
      <c r="X12" s="58" t="s">
        <v>251</v>
      </c>
      <c r="Y12" s="54">
        <v>4</v>
      </c>
      <c r="Z12" s="54">
        <v>3.3</v>
      </c>
      <c r="AA12" s="59">
        <f t="shared" si="0"/>
        <v>3.2</v>
      </c>
    </row>
    <row r="13" spans="1:27">
      <c r="A13" s="48">
        <v>21</v>
      </c>
      <c r="B13" s="60" t="s">
        <v>285</v>
      </c>
      <c r="C13" s="60" t="s">
        <v>286</v>
      </c>
      <c r="D13" s="55" t="s">
        <v>274</v>
      </c>
      <c r="E13" s="60" t="s">
        <v>287</v>
      </c>
      <c r="F13" s="54" t="s">
        <v>235</v>
      </c>
      <c r="G13" s="54" t="s">
        <v>227</v>
      </c>
      <c r="H13" s="60">
        <v>17</v>
      </c>
      <c r="I13" s="61" t="s">
        <v>288</v>
      </c>
      <c r="J13" s="60">
        <v>3</v>
      </c>
      <c r="K13" s="60">
        <v>83</v>
      </c>
      <c r="L13" s="60">
        <v>4</v>
      </c>
      <c r="M13" s="60">
        <v>30</v>
      </c>
      <c r="N13" s="60">
        <v>3</v>
      </c>
      <c r="O13" s="62">
        <v>-20</v>
      </c>
      <c r="P13" s="60">
        <v>4</v>
      </c>
      <c r="Q13" s="60">
        <v>297</v>
      </c>
      <c r="R13" s="60">
        <v>4</v>
      </c>
      <c r="S13" s="60">
        <v>53</v>
      </c>
      <c r="T13" s="60">
        <v>2</v>
      </c>
      <c r="U13" s="63" t="s">
        <v>289</v>
      </c>
      <c r="V13" s="63" t="s">
        <v>251</v>
      </c>
      <c r="W13" s="63" t="s">
        <v>290</v>
      </c>
      <c r="X13" s="63" t="s">
        <v>270</v>
      </c>
      <c r="Y13" s="54">
        <v>4</v>
      </c>
      <c r="Z13" s="54">
        <v>1.8</v>
      </c>
      <c r="AA13" s="64">
        <f t="shared" si="0"/>
        <v>3.1666666666666665</v>
      </c>
    </row>
    <row r="14" spans="1:27">
      <c r="A14" s="65">
        <v>23</v>
      </c>
      <c r="B14" s="48" t="s">
        <v>291</v>
      </c>
      <c r="C14" s="48" t="s">
        <v>292</v>
      </c>
      <c r="D14" s="48" t="s">
        <v>274</v>
      </c>
      <c r="E14" s="48" t="s">
        <v>293</v>
      </c>
      <c r="F14" s="48" t="s">
        <v>226</v>
      </c>
      <c r="G14" s="48" t="s">
        <v>227</v>
      </c>
      <c r="H14" s="48">
        <v>79</v>
      </c>
      <c r="I14" s="49" t="s">
        <v>294</v>
      </c>
      <c r="J14" s="48">
        <v>4</v>
      </c>
      <c r="K14" s="48">
        <v>57</v>
      </c>
      <c r="L14" s="48">
        <v>3</v>
      </c>
      <c r="M14" s="48">
        <v>13</v>
      </c>
      <c r="N14" s="48">
        <v>2</v>
      </c>
      <c r="O14" s="50">
        <v>-27</v>
      </c>
      <c r="P14" s="48">
        <v>5</v>
      </c>
      <c r="Q14" s="48">
        <v>234</v>
      </c>
      <c r="R14" s="48">
        <v>3</v>
      </c>
      <c r="S14" s="48">
        <v>45</v>
      </c>
      <c r="T14" s="48">
        <v>1</v>
      </c>
      <c r="U14" s="51" t="s">
        <v>295</v>
      </c>
      <c r="V14" s="51" t="s">
        <v>265</v>
      </c>
      <c r="W14" s="51" t="s">
        <v>296</v>
      </c>
      <c r="X14" s="51" t="s">
        <v>251</v>
      </c>
      <c r="Y14" s="48">
        <v>4</v>
      </c>
      <c r="Z14" s="48">
        <v>1.8</v>
      </c>
      <c r="AA14" s="52">
        <f t="shared" si="0"/>
        <v>2.9666666666666668</v>
      </c>
    </row>
    <row r="15" spans="1:27" s="67" customFormat="1">
      <c r="A15" s="66">
        <v>3</v>
      </c>
      <c r="B15" s="54" t="s">
        <v>297</v>
      </c>
      <c r="C15" s="54" t="s">
        <v>298</v>
      </c>
      <c r="D15" s="55" t="s">
        <v>241</v>
      </c>
      <c r="E15" s="54" t="s">
        <v>256</v>
      </c>
      <c r="F15" s="54" t="s">
        <v>235</v>
      </c>
      <c r="G15" s="54" t="s">
        <v>227</v>
      </c>
      <c r="H15" s="54">
        <v>24</v>
      </c>
      <c r="I15" s="54"/>
      <c r="J15" s="54"/>
      <c r="K15" s="54">
        <v>87</v>
      </c>
      <c r="L15" s="54">
        <v>4</v>
      </c>
      <c r="M15" s="54">
        <v>20</v>
      </c>
      <c r="N15" s="54">
        <v>2</v>
      </c>
      <c r="O15" s="57">
        <v>-23</v>
      </c>
      <c r="P15" s="54">
        <v>4</v>
      </c>
      <c r="Q15" s="54">
        <v>131</v>
      </c>
      <c r="R15" s="54">
        <v>1</v>
      </c>
      <c r="S15" s="54">
        <v>49</v>
      </c>
      <c r="T15" s="54">
        <v>1</v>
      </c>
      <c r="U15" s="58" t="s">
        <v>299</v>
      </c>
      <c r="V15" s="58" t="s">
        <v>230</v>
      </c>
      <c r="W15" s="58" t="s">
        <v>300</v>
      </c>
      <c r="X15" s="58" t="s">
        <v>230</v>
      </c>
      <c r="Y15" s="54">
        <v>4</v>
      </c>
      <c r="Z15" s="54">
        <v>2.5</v>
      </c>
      <c r="AA15" s="52">
        <f t="shared" si="0"/>
        <v>2.8666666666666667</v>
      </c>
    </row>
    <row r="16" spans="1:27" ht="37.5">
      <c r="A16" s="60">
        <v>4</v>
      </c>
      <c r="B16" s="54" t="s">
        <v>301</v>
      </c>
      <c r="C16" s="54" t="s">
        <v>302</v>
      </c>
      <c r="D16" s="55" t="s">
        <v>247</v>
      </c>
      <c r="E16" s="54" t="s">
        <v>248</v>
      </c>
      <c r="F16" s="54" t="s">
        <v>235</v>
      </c>
      <c r="G16" s="54" t="s">
        <v>227</v>
      </c>
      <c r="H16" s="54">
        <v>16</v>
      </c>
      <c r="I16" s="58" t="s">
        <v>303</v>
      </c>
      <c r="J16" s="54">
        <v>4</v>
      </c>
      <c r="K16" s="54">
        <v>76</v>
      </c>
      <c r="L16" s="54">
        <v>4</v>
      </c>
      <c r="M16" s="54">
        <v>16</v>
      </c>
      <c r="N16" s="54">
        <v>2</v>
      </c>
      <c r="O16" s="57">
        <v>-12</v>
      </c>
      <c r="P16" s="54">
        <v>3</v>
      </c>
      <c r="Q16" s="54">
        <v>127</v>
      </c>
      <c r="R16" s="54">
        <v>1</v>
      </c>
      <c r="S16" s="54">
        <v>55</v>
      </c>
      <c r="T16" s="54">
        <v>2</v>
      </c>
      <c r="U16" s="58" t="s">
        <v>304</v>
      </c>
      <c r="V16" s="58" t="s">
        <v>265</v>
      </c>
      <c r="W16" s="58" t="s">
        <v>305</v>
      </c>
      <c r="X16" s="58" t="s">
        <v>251</v>
      </c>
      <c r="Y16" s="54">
        <v>4</v>
      </c>
      <c r="Z16" s="54">
        <v>2.5</v>
      </c>
      <c r="AA16" s="52">
        <f t="shared" si="0"/>
        <v>2.8666666666666667</v>
      </c>
    </row>
    <row r="17" spans="1:27" s="73" customFormat="1" ht="37.5">
      <c r="A17" s="60">
        <v>7</v>
      </c>
      <c r="B17" s="68" t="s">
        <v>306</v>
      </c>
      <c r="C17" s="68" t="s">
        <v>307</v>
      </c>
      <c r="D17" s="68" t="s">
        <v>274</v>
      </c>
      <c r="E17" s="68" t="s">
        <v>308</v>
      </c>
      <c r="F17" s="68" t="s">
        <v>235</v>
      </c>
      <c r="G17" s="69" t="s">
        <v>309</v>
      </c>
      <c r="H17" s="68">
        <v>24</v>
      </c>
      <c r="I17" s="70" t="s">
        <v>310</v>
      </c>
      <c r="J17" s="68">
        <v>4</v>
      </c>
      <c r="K17" s="68">
        <v>53</v>
      </c>
      <c r="L17" s="68">
        <v>2</v>
      </c>
      <c r="M17" s="68">
        <v>14</v>
      </c>
      <c r="N17" s="68">
        <v>1</v>
      </c>
      <c r="O17" s="71">
        <v>-10</v>
      </c>
      <c r="P17" s="68">
        <v>3</v>
      </c>
      <c r="Q17" s="68">
        <v>188</v>
      </c>
      <c r="R17" s="68">
        <v>2</v>
      </c>
      <c r="S17" s="68">
        <v>44</v>
      </c>
      <c r="T17" s="68">
        <v>0</v>
      </c>
      <c r="U17" s="72" t="s">
        <v>311</v>
      </c>
      <c r="V17" s="72" t="s">
        <v>270</v>
      </c>
      <c r="W17" s="72" t="s">
        <v>312</v>
      </c>
      <c r="X17" s="72" t="s">
        <v>253</v>
      </c>
      <c r="Y17" s="68">
        <v>4</v>
      </c>
      <c r="Z17" s="68">
        <v>1.8</v>
      </c>
      <c r="AA17" s="52">
        <f t="shared" si="0"/>
        <v>2.7666666666666666</v>
      </c>
    </row>
    <row r="18" spans="1:27" s="53" customFormat="1">
      <c r="A18" s="60">
        <v>8</v>
      </c>
      <c r="B18" s="48" t="s">
        <v>313</v>
      </c>
      <c r="C18" s="48" t="s">
        <v>314</v>
      </c>
      <c r="D18" s="48" t="s">
        <v>315</v>
      </c>
      <c r="E18" s="48" t="s">
        <v>316</v>
      </c>
      <c r="F18" s="48" t="s">
        <v>226</v>
      </c>
      <c r="G18" s="48" t="s">
        <v>227</v>
      </c>
      <c r="H18" s="48">
        <v>86</v>
      </c>
      <c r="I18" s="49" t="s">
        <v>317</v>
      </c>
      <c r="J18" s="48">
        <v>5</v>
      </c>
      <c r="K18" s="48">
        <v>60</v>
      </c>
      <c r="L18" s="48">
        <v>3</v>
      </c>
      <c r="M18" s="48">
        <v>6</v>
      </c>
      <c r="N18" s="48">
        <v>1</v>
      </c>
      <c r="O18" s="50">
        <v>-14</v>
      </c>
      <c r="P18" s="48">
        <v>3</v>
      </c>
      <c r="Q18" s="48">
        <v>271</v>
      </c>
      <c r="R18" s="48">
        <v>4</v>
      </c>
      <c r="S18" s="48">
        <v>41</v>
      </c>
      <c r="T18" s="48">
        <v>1</v>
      </c>
      <c r="U18" s="51" t="s">
        <v>318</v>
      </c>
      <c r="V18" s="51" t="s">
        <v>265</v>
      </c>
      <c r="W18" s="51" t="s">
        <v>319</v>
      </c>
      <c r="X18" s="51" t="s">
        <v>265</v>
      </c>
      <c r="Y18" s="48">
        <v>4</v>
      </c>
      <c r="Z18" s="48">
        <v>1.8</v>
      </c>
      <c r="AA18" s="52">
        <f t="shared" si="0"/>
        <v>2.7333333333333334</v>
      </c>
    </row>
    <row r="19" spans="1:27" s="53" customFormat="1">
      <c r="A19" s="60">
        <v>10</v>
      </c>
      <c r="B19" s="54" t="s">
        <v>320</v>
      </c>
      <c r="C19" s="54" t="s">
        <v>321</v>
      </c>
      <c r="D19" s="55" t="s">
        <v>322</v>
      </c>
      <c r="E19" s="54" t="s">
        <v>323</v>
      </c>
      <c r="F19" s="54" t="s">
        <v>235</v>
      </c>
      <c r="G19" s="54" t="s">
        <v>227</v>
      </c>
      <c r="H19" s="54">
        <v>87</v>
      </c>
      <c r="I19" s="56" t="s">
        <v>324</v>
      </c>
      <c r="J19" s="54">
        <v>2</v>
      </c>
      <c r="K19" s="54">
        <v>54</v>
      </c>
      <c r="L19" s="54">
        <v>2</v>
      </c>
      <c r="M19" s="54">
        <v>17</v>
      </c>
      <c r="N19" s="54">
        <v>2</v>
      </c>
      <c r="O19" s="57">
        <v>-18</v>
      </c>
      <c r="P19" s="54">
        <v>4</v>
      </c>
      <c r="Q19" s="54">
        <v>180</v>
      </c>
      <c r="R19" s="54">
        <v>2</v>
      </c>
      <c r="S19" s="54">
        <v>57</v>
      </c>
      <c r="T19" s="54">
        <v>3</v>
      </c>
      <c r="U19" s="58" t="s">
        <v>257</v>
      </c>
      <c r="V19" s="58" t="s">
        <v>251</v>
      </c>
      <c r="W19" s="58" t="s">
        <v>325</v>
      </c>
      <c r="X19" s="58" t="s">
        <v>270</v>
      </c>
      <c r="Y19" s="54">
        <v>4</v>
      </c>
      <c r="Z19" s="54">
        <v>2.5</v>
      </c>
      <c r="AA19" s="52">
        <f t="shared" si="0"/>
        <v>2.6</v>
      </c>
    </row>
    <row r="20" spans="1:27" s="73" customFormat="1" ht="37.5">
      <c r="A20" s="60">
        <v>11</v>
      </c>
      <c r="B20" s="54" t="s">
        <v>326</v>
      </c>
      <c r="C20" s="54" t="s">
        <v>261</v>
      </c>
      <c r="D20" s="55" t="s">
        <v>224</v>
      </c>
      <c r="E20" s="54" t="s">
        <v>327</v>
      </c>
      <c r="F20" s="54" t="s">
        <v>235</v>
      </c>
      <c r="G20" s="54" t="s">
        <v>227</v>
      </c>
      <c r="H20" s="54">
        <v>16</v>
      </c>
      <c r="I20" s="56" t="s">
        <v>328</v>
      </c>
      <c r="J20" s="54">
        <v>3</v>
      </c>
      <c r="K20" s="54">
        <v>80</v>
      </c>
      <c r="L20" s="54">
        <v>4</v>
      </c>
      <c r="M20" s="54">
        <v>23</v>
      </c>
      <c r="N20" s="54">
        <v>3</v>
      </c>
      <c r="O20" s="57">
        <v>-12</v>
      </c>
      <c r="P20" s="54">
        <v>3</v>
      </c>
      <c r="Q20" s="54">
        <v>57</v>
      </c>
      <c r="R20" s="54">
        <v>0</v>
      </c>
      <c r="S20" s="54">
        <v>52</v>
      </c>
      <c r="T20" s="54">
        <v>2</v>
      </c>
      <c r="U20" s="58" t="s">
        <v>329</v>
      </c>
      <c r="V20" s="58" t="s">
        <v>330</v>
      </c>
      <c r="W20" s="58" t="s">
        <v>331</v>
      </c>
      <c r="X20" s="58" t="s">
        <v>251</v>
      </c>
      <c r="Y20" s="54">
        <v>4</v>
      </c>
      <c r="Z20" s="54">
        <v>3.3</v>
      </c>
      <c r="AA20" s="74">
        <f t="shared" si="0"/>
        <v>2.5666666666666669</v>
      </c>
    </row>
    <row r="21" spans="1:27" s="73" customFormat="1">
      <c r="A21" s="54">
        <v>13</v>
      </c>
      <c r="B21" s="75" t="s">
        <v>332</v>
      </c>
      <c r="C21" s="54" t="s">
        <v>273</v>
      </c>
      <c r="D21" s="55" t="s">
        <v>274</v>
      </c>
      <c r="E21" s="54" t="s">
        <v>333</v>
      </c>
      <c r="F21" s="54" t="s">
        <v>235</v>
      </c>
      <c r="G21" s="54" t="s">
        <v>227</v>
      </c>
      <c r="H21" s="54">
        <v>86</v>
      </c>
      <c r="I21" s="56" t="s">
        <v>334</v>
      </c>
      <c r="J21" s="54">
        <v>2</v>
      </c>
      <c r="K21" s="54">
        <v>65</v>
      </c>
      <c r="L21" s="54">
        <v>3</v>
      </c>
      <c r="M21" s="54">
        <v>17</v>
      </c>
      <c r="N21" s="54">
        <v>2</v>
      </c>
      <c r="O21" s="57">
        <v>-6</v>
      </c>
      <c r="P21" s="54">
        <v>3</v>
      </c>
      <c r="Q21" s="54">
        <v>103</v>
      </c>
      <c r="R21" s="54">
        <v>1</v>
      </c>
      <c r="S21" s="54">
        <v>46</v>
      </c>
      <c r="T21" s="54">
        <v>1</v>
      </c>
      <c r="U21" s="58" t="s">
        <v>335</v>
      </c>
      <c r="V21" s="58" t="s">
        <v>270</v>
      </c>
      <c r="W21" s="58" t="s">
        <v>336</v>
      </c>
      <c r="X21" s="58" t="s">
        <v>251</v>
      </c>
      <c r="Y21" s="54">
        <v>4</v>
      </c>
      <c r="Z21" s="54">
        <v>1.8</v>
      </c>
      <c r="AA21" s="52">
        <f t="shared" si="0"/>
        <v>2.4333333333333331</v>
      </c>
    </row>
    <row r="22" spans="1:27" s="76" customFormat="1">
      <c r="A22" s="60">
        <v>14</v>
      </c>
      <c r="B22" s="54" t="s">
        <v>307</v>
      </c>
      <c r="C22" s="54" t="s">
        <v>337</v>
      </c>
      <c r="D22" s="55" t="s">
        <v>338</v>
      </c>
      <c r="E22" s="54" t="s">
        <v>293</v>
      </c>
      <c r="F22" s="54" t="s">
        <v>235</v>
      </c>
      <c r="G22" s="54" t="s">
        <v>227</v>
      </c>
      <c r="H22" s="54">
        <v>79</v>
      </c>
      <c r="I22" s="56" t="s">
        <v>339</v>
      </c>
      <c r="J22" s="54">
        <v>3</v>
      </c>
      <c r="K22" s="54">
        <v>69</v>
      </c>
      <c r="L22" s="54">
        <v>3</v>
      </c>
      <c r="M22" s="54">
        <v>14</v>
      </c>
      <c r="N22" s="54">
        <v>1</v>
      </c>
      <c r="O22" s="57">
        <v>-10</v>
      </c>
      <c r="P22" s="54">
        <v>3</v>
      </c>
      <c r="Q22" s="54">
        <v>178</v>
      </c>
      <c r="R22" s="54">
        <v>2</v>
      </c>
      <c r="S22" s="54">
        <v>44</v>
      </c>
      <c r="T22" s="54">
        <v>0</v>
      </c>
      <c r="U22" s="58" t="s">
        <v>340</v>
      </c>
      <c r="V22" s="58" t="s">
        <v>270</v>
      </c>
      <c r="W22" s="58" t="s">
        <v>341</v>
      </c>
      <c r="X22" s="58" t="s">
        <v>270</v>
      </c>
      <c r="Y22" s="54">
        <v>4</v>
      </c>
      <c r="Z22" s="54">
        <v>1.8</v>
      </c>
      <c r="AA22" s="52">
        <f t="shared" si="0"/>
        <v>2.4</v>
      </c>
    </row>
    <row r="23" spans="1:27" s="53" customFormat="1">
      <c r="A23" s="60">
        <v>17</v>
      </c>
      <c r="B23" s="48" t="s">
        <v>342</v>
      </c>
      <c r="C23" s="48" t="s">
        <v>343</v>
      </c>
      <c r="D23" s="48" t="s">
        <v>338</v>
      </c>
      <c r="E23" s="48" t="s">
        <v>327</v>
      </c>
      <c r="F23" s="48" t="s">
        <v>226</v>
      </c>
      <c r="G23" s="48" t="s">
        <v>227</v>
      </c>
      <c r="H23" s="48">
        <v>16</v>
      </c>
      <c r="I23" s="49" t="s">
        <v>344</v>
      </c>
      <c r="J23" s="48">
        <v>3</v>
      </c>
      <c r="K23" s="48">
        <v>55</v>
      </c>
      <c r="L23" s="48">
        <v>3</v>
      </c>
      <c r="M23" s="48">
        <v>4</v>
      </c>
      <c r="N23" s="48">
        <v>1</v>
      </c>
      <c r="O23" s="50">
        <v>-18</v>
      </c>
      <c r="P23" s="48">
        <v>4</v>
      </c>
      <c r="Q23" s="48">
        <v>190</v>
      </c>
      <c r="R23" s="48">
        <v>2</v>
      </c>
      <c r="S23" s="48">
        <v>42</v>
      </c>
      <c r="T23" s="48">
        <v>1</v>
      </c>
      <c r="U23" s="51" t="s">
        <v>345</v>
      </c>
      <c r="V23" s="51" t="s">
        <v>265</v>
      </c>
      <c r="W23" s="51" t="s">
        <v>346</v>
      </c>
      <c r="X23" s="51" t="s">
        <v>270</v>
      </c>
      <c r="Y23" s="48">
        <v>4</v>
      </c>
      <c r="Z23" s="48">
        <v>1.8</v>
      </c>
      <c r="AA23" s="52">
        <f t="shared" si="0"/>
        <v>2.4</v>
      </c>
    </row>
    <row r="24" spans="1:27" s="53" customFormat="1">
      <c r="A24" s="60">
        <v>18</v>
      </c>
      <c r="B24" s="54" t="s">
        <v>347</v>
      </c>
      <c r="C24" s="54" t="s">
        <v>348</v>
      </c>
      <c r="D24" s="55" t="s">
        <v>338</v>
      </c>
      <c r="E24" s="54" t="s">
        <v>316</v>
      </c>
      <c r="F24" s="54" t="s">
        <v>235</v>
      </c>
      <c r="G24" s="54" t="s">
        <v>227</v>
      </c>
      <c r="H24" s="54">
        <v>86</v>
      </c>
      <c r="I24" s="56" t="s">
        <v>349</v>
      </c>
      <c r="J24" s="54">
        <v>1</v>
      </c>
      <c r="K24" s="54">
        <v>41</v>
      </c>
      <c r="L24" s="54">
        <v>1</v>
      </c>
      <c r="M24" s="54">
        <v>5</v>
      </c>
      <c r="N24" s="54">
        <v>0</v>
      </c>
      <c r="O24" s="57">
        <v>-9</v>
      </c>
      <c r="P24" s="54">
        <v>3</v>
      </c>
      <c r="Q24" s="54">
        <v>70</v>
      </c>
      <c r="R24" s="54">
        <v>0</v>
      </c>
      <c r="S24" s="54">
        <v>52</v>
      </c>
      <c r="T24" s="54">
        <v>2</v>
      </c>
      <c r="U24" s="58" t="s">
        <v>350</v>
      </c>
      <c r="V24" s="58" t="s">
        <v>253</v>
      </c>
      <c r="W24" s="58" t="s">
        <v>351</v>
      </c>
      <c r="X24" s="58" t="s">
        <v>251</v>
      </c>
      <c r="Y24" s="54">
        <v>4</v>
      </c>
      <c r="Z24" s="54">
        <v>1.8</v>
      </c>
      <c r="AA24" s="59">
        <f t="shared" si="0"/>
        <v>2.1</v>
      </c>
    </row>
    <row r="25" spans="1:27">
      <c r="A25" s="60">
        <v>19</v>
      </c>
      <c r="B25" s="54" t="s">
        <v>352</v>
      </c>
      <c r="C25" s="54" t="s">
        <v>353</v>
      </c>
      <c r="D25" s="55" t="s">
        <v>274</v>
      </c>
      <c r="E25" s="54" t="s">
        <v>354</v>
      </c>
      <c r="F25" s="54" t="s">
        <v>235</v>
      </c>
      <c r="G25" s="54" t="s">
        <v>227</v>
      </c>
      <c r="H25" s="54">
        <v>86</v>
      </c>
      <c r="I25" s="56" t="s">
        <v>355</v>
      </c>
      <c r="J25" s="54">
        <v>2</v>
      </c>
      <c r="K25" s="54">
        <v>51</v>
      </c>
      <c r="L25" s="54">
        <v>2</v>
      </c>
      <c r="M25" s="54">
        <v>7</v>
      </c>
      <c r="N25" s="54">
        <v>0</v>
      </c>
      <c r="O25" s="57">
        <v>-5</v>
      </c>
      <c r="P25" s="54">
        <v>2</v>
      </c>
      <c r="Q25" s="54">
        <v>100</v>
      </c>
      <c r="R25" s="54">
        <v>1</v>
      </c>
      <c r="S25" s="54">
        <v>46</v>
      </c>
      <c r="T25" s="54">
        <v>1</v>
      </c>
      <c r="U25" s="58" t="s">
        <v>356</v>
      </c>
      <c r="V25" s="58" t="s">
        <v>251</v>
      </c>
      <c r="W25" s="58" t="s">
        <v>357</v>
      </c>
      <c r="X25" s="58" t="s">
        <v>270</v>
      </c>
      <c r="Y25" s="54">
        <v>4</v>
      </c>
      <c r="Z25" s="54">
        <v>1.8</v>
      </c>
      <c r="AA25" s="52">
        <f t="shared" si="0"/>
        <v>2.0666666666666669</v>
      </c>
    </row>
    <row r="26" spans="1:27" s="77" customFormat="1">
      <c r="A26" s="60">
        <v>22</v>
      </c>
      <c r="B26" s="54" t="s">
        <v>358</v>
      </c>
      <c r="C26" s="54" t="s">
        <v>359</v>
      </c>
      <c r="D26" s="55" t="s">
        <v>338</v>
      </c>
      <c r="E26" s="54" t="s">
        <v>316</v>
      </c>
      <c r="F26" s="54" t="s">
        <v>235</v>
      </c>
      <c r="G26" s="54" t="s">
        <v>227</v>
      </c>
      <c r="H26" s="54">
        <v>86</v>
      </c>
      <c r="I26" s="56" t="s">
        <v>360</v>
      </c>
      <c r="J26" s="54">
        <v>3</v>
      </c>
      <c r="K26" s="54">
        <v>47</v>
      </c>
      <c r="L26" s="54">
        <v>2</v>
      </c>
      <c r="M26" s="54">
        <v>11</v>
      </c>
      <c r="N26" s="54">
        <v>1</v>
      </c>
      <c r="O26" s="57">
        <v>-12</v>
      </c>
      <c r="P26" s="54">
        <v>3</v>
      </c>
      <c r="Q26" s="54">
        <v>122</v>
      </c>
      <c r="R26" s="54">
        <v>1</v>
      </c>
      <c r="S26" s="54">
        <v>49</v>
      </c>
      <c r="T26" s="54">
        <v>1</v>
      </c>
      <c r="U26" s="58" t="s">
        <v>361</v>
      </c>
      <c r="V26" s="58" t="s">
        <v>330</v>
      </c>
      <c r="W26" s="58" t="s">
        <v>362</v>
      </c>
      <c r="X26" s="58" t="s">
        <v>270</v>
      </c>
      <c r="Y26" s="54">
        <v>4</v>
      </c>
      <c r="Z26" s="54">
        <v>1.8</v>
      </c>
      <c r="AA26" s="59">
        <f t="shared" si="0"/>
        <v>2.0333333333333332</v>
      </c>
    </row>
    <row r="27" spans="1:27">
      <c r="A27" s="60">
        <v>24</v>
      </c>
      <c r="B27" s="48" t="s">
        <v>363</v>
      </c>
      <c r="C27" s="48" t="s">
        <v>364</v>
      </c>
      <c r="D27" s="48" t="s">
        <v>338</v>
      </c>
      <c r="E27" s="48" t="s">
        <v>316</v>
      </c>
      <c r="F27" s="48" t="s">
        <v>226</v>
      </c>
      <c r="G27" s="48" t="s">
        <v>227</v>
      </c>
      <c r="H27" s="48">
        <v>86</v>
      </c>
      <c r="I27" s="48" t="s">
        <v>365</v>
      </c>
      <c r="J27" s="48">
        <v>0</v>
      </c>
      <c r="K27" s="48">
        <v>42</v>
      </c>
      <c r="L27" s="48">
        <v>2</v>
      </c>
      <c r="M27" s="48">
        <v>0</v>
      </c>
      <c r="N27" s="48">
        <v>0</v>
      </c>
      <c r="O27" s="50">
        <v>-27</v>
      </c>
      <c r="P27" s="48">
        <v>5</v>
      </c>
      <c r="Q27" s="48">
        <v>177</v>
      </c>
      <c r="R27" s="48">
        <v>2</v>
      </c>
      <c r="S27" s="48">
        <v>38</v>
      </c>
      <c r="T27" s="48">
        <v>0</v>
      </c>
      <c r="U27" s="51" t="s">
        <v>366</v>
      </c>
      <c r="V27" s="51" t="s">
        <v>251</v>
      </c>
      <c r="W27" s="51" t="s">
        <v>367</v>
      </c>
      <c r="X27" s="51" t="s">
        <v>251</v>
      </c>
      <c r="Y27" s="48">
        <v>4</v>
      </c>
      <c r="Z27" s="48">
        <v>1.8</v>
      </c>
      <c r="AA27" s="59">
        <f t="shared" si="0"/>
        <v>2</v>
      </c>
    </row>
    <row r="28" spans="1:27">
      <c r="A28" s="60">
        <v>25</v>
      </c>
      <c r="B28" s="54" t="s">
        <v>368</v>
      </c>
      <c r="C28" s="54" t="s">
        <v>369</v>
      </c>
      <c r="D28" s="55" t="s">
        <v>274</v>
      </c>
      <c r="E28" s="54" t="s">
        <v>370</v>
      </c>
      <c r="F28" s="54" t="s">
        <v>235</v>
      </c>
      <c r="G28" s="54" t="s">
        <v>227</v>
      </c>
      <c r="H28" s="54">
        <v>16</v>
      </c>
      <c r="I28" s="56" t="s">
        <v>361</v>
      </c>
      <c r="J28" s="54">
        <v>1</v>
      </c>
      <c r="K28" s="54">
        <v>78</v>
      </c>
      <c r="L28" s="54">
        <v>4</v>
      </c>
      <c r="M28" s="54">
        <v>12</v>
      </c>
      <c r="N28" s="54">
        <v>1</v>
      </c>
      <c r="O28" s="57">
        <v>-13</v>
      </c>
      <c r="P28" s="54">
        <v>3</v>
      </c>
      <c r="Q28" s="54">
        <v>40</v>
      </c>
      <c r="R28" s="54">
        <v>0</v>
      </c>
      <c r="S28" s="54">
        <v>53</v>
      </c>
      <c r="T28" s="54">
        <v>2</v>
      </c>
      <c r="U28" s="58" t="s">
        <v>236</v>
      </c>
      <c r="V28" s="58" t="s">
        <v>265</v>
      </c>
      <c r="W28" s="58" t="s">
        <v>371</v>
      </c>
      <c r="X28" s="58" t="s">
        <v>270</v>
      </c>
      <c r="Y28" s="54">
        <v>4</v>
      </c>
      <c r="Z28" s="54">
        <v>1.8</v>
      </c>
      <c r="AA28" s="59">
        <f t="shared" si="0"/>
        <v>1.9666666666666666</v>
      </c>
    </row>
    <row r="29" spans="1:27">
      <c r="A29" s="60">
        <v>26</v>
      </c>
      <c r="B29" s="54" t="s">
        <v>372</v>
      </c>
      <c r="C29" s="54" t="s">
        <v>373</v>
      </c>
      <c r="D29" s="55" t="s">
        <v>274</v>
      </c>
      <c r="E29" s="54" t="s">
        <v>374</v>
      </c>
      <c r="F29" s="54" t="s">
        <v>235</v>
      </c>
      <c r="G29" s="54" t="s">
        <v>227</v>
      </c>
      <c r="H29" s="54">
        <v>24</v>
      </c>
      <c r="I29" s="56" t="s">
        <v>375</v>
      </c>
      <c r="J29" s="54">
        <v>0</v>
      </c>
      <c r="K29" s="54">
        <v>31</v>
      </c>
      <c r="L29" s="54">
        <v>1</v>
      </c>
      <c r="M29" s="54">
        <v>11</v>
      </c>
      <c r="N29" s="54">
        <v>1</v>
      </c>
      <c r="O29" s="57">
        <v>-11</v>
      </c>
      <c r="P29" s="54">
        <v>3</v>
      </c>
      <c r="Q29" s="54">
        <v>45</v>
      </c>
      <c r="R29" s="54">
        <v>0</v>
      </c>
      <c r="S29" s="54">
        <v>60</v>
      </c>
      <c r="T29" s="54">
        <v>3</v>
      </c>
      <c r="U29" s="58" t="s">
        <v>376</v>
      </c>
      <c r="V29" s="58" t="s">
        <v>251</v>
      </c>
      <c r="W29" s="58" t="s">
        <v>377</v>
      </c>
      <c r="X29" s="58" t="s">
        <v>251</v>
      </c>
      <c r="Y29" s="54">
        <v>4</v>
      </c>
      <c r="Z29" s="54">
        <v>1.8</v>
      </c>
      <c r="AA29" s="52">
        <f t="shared" si="0"/>
        <v>1.9333333333333333</v>
      </c>
    </row>
    <row r="30" spans="1:27" ht="37.5">
      <c r="A30" s="54">
        <v>30</v>
      </c>
      <c r="B30" s="48" t="s">
        <v>79</v>
      </c>
      <c r="C30" s="48" t="s">
        <v>378</v>
      </c>
      <c r="D30" s="48" t="s">
        <v>224</v>
      </c>
      <c r="E30" s="48" t="s">
        <v>327</v>
      </c>
      <c r="F30" s="48" t="s">
        <v>226</v>
      </c>
      <c r="G30" s="48" t="s">
        <v>227</v>
      </c>
      <c r="H30" s="48">
        <v>16</v>
      </c>
      <c r="I30" s="49" t="s">
        <v>379</v>
      </c>
      <c r="J30" s="48">
        <v>0</v>
      </c>
      <c r="K30" s="48">
        <v>44</v>
      </c>
      <c r="L30" s="48">
        <v>2</v>
      </c>
      <c r="M30" s="48">
        <v>5</v>
      </c>
      <c r="N30" s="48">
        <v>1</v>
      </c>
      <c r="O30" s="50">
        <v>-13</v>
      </c>
      <c r="P30" s="48">
        <v>3</v>
      </c>
      <c r="Q30" s="48">
        <v>109</v>
      </c>
      <c r="R30" s="48">
        <v>1</v>
      </c>
      <c r="S30" s="48">
        <v>36</v>
      </c>
      <c r="T30" s="48">
        <v>0</v>
      </c>
      <c r="U30" s="51" t="s">
        <v>380</v>
      </c>
      <c r="V30" s="51" t="s">
        <v>251</v>
      </c>
      <c r="W30" s="51" t="s">
        <v>381</v>
      </c>
      <c r="X30" s="51" t="s">
        <v>251</v>
      </c>
      <c r="Y30" s="48">
        <v>4</v>
      </c>
      <c r="Z30" s="48">
        <v>3.3</v>
      </c>
      <c r="AA30" s="74">
        <f t="shared" si="0"/>
        <v>1.9</v>
      </c>
    </row>
    <row r="31" spans="1:27">
      <c r="A31" s="54">
        <v>31</v>
      </c>
      <c r="B31" s="48" t="s">
        <v>382</v>
      </c>
      <c r="C31" s="48" t="s">
        <v>383</v>
      </c>
      <c r="D31" s="48" t="s">
        <v>338</v>
      </c>
      <c r="E31" s="48" t="s">
        <v>287</v>
      </c>
      <c r="F31" s="48" t="s">
        <v>226</v>
      </c>
      <c r="G31" s="48" t="s">
        <v>227</v>
      </c>
      <c r="H31" s="48">
        <v>17</v>
      </c>
      <c r="I31" s="49" t="s">
        <v>384</v>
      </c>
      <c r="J31" s="48">
        <v>2</v>
      </c>
      <c r="K31" s="48">
        <v>12</v>
      </c>
      <c r="L31" s="48">
        <v>0</v>
      </c>
      <c r="M31" s="48">
        <v>5</v>
      </c>
      <c r="N31" s="48">
        <v>1</v>
      </c>
      <c r="O31" s="50">
        <v>-16</v>
      </c>
      <c r="P31" s="48">
        <v>4</v>
      </c>
      <c r="Q31" s="48">
        <v>87</v>
      </c>
      <c r="R31" s="48">
        <v>0</v>
      </c>
      <c r="S31" s="48">
        <v>38</v>
      </c>
      <c r="T31" s="48">
        <v>0</v>
      </c>
      <c r="U31" s="51" t="s">
        <v>385</v>
      </c>
      <c r="V31" s="51" t="s">
        <v>270</v>
      </c>
      <c r="W31" s="51" t="s">
        <v>386</v>
      </c>
      <c r="X31" s="51" t="s">
        <v>270</v>
      </c>
      <c r="Y31" s="48">
        <v>4</v>
      </c>
      <c r="Z31" s="48">
        <v>1.8</v>
      </c>
      <c r="AA31" s="59">
        <f t="shared" si="0"/>
        <v>1.8333333333333333</v>
      </c>
    </row>
    <row r="32" spans="1:27" s="67" customFormat="1">
      <c r="A32" s="68">
        <v>32</v>
      </c>
      <c r="B32" s="48" t="s">
        <v>387</v>
      </c>
      <c r="C32" s="48" t="s">
        <v>388</v>
      </c>
      <c r="D32" s="48" t="s">
        <v>389</v>
      </c>
      <c r="E32" s="48" t="s">
        <v>316</v>
      </c>
      <c r="F32" s="48" t="s">
        <v>226</v>
      </c>
      <c r="G32" s="48" t="s">
        <v>227</v>
      </c>
      <c r="H32" s="48">
        <v>86</v>
      </c>
      <c r="I32" s="49" t="s">
        <v>390</v>
      </c>
      <c r="J32" s="48">
        <v>0</v>
      </c>
      <c r="K32" s="48">
        <v>32</v>
      </c>
      <c r="L32" s="48">
        <v>2</v>
      </c>
      <c r="M32" s="48">
        <v>0</v>
      </c>
      <c r="N32" s="48">
        <v>0</v>
      </c>
      <c r="O32" s="50">
        <v>-10</v>
      </c>
      <c r="P32" s="48">
        <v>3</v>
      </c>
      <c r="Q32" s="48">
        <v>134</v>
      </c>
      <c r="R32" s="48">
        <v>1</v>
      </c>
      <c r="S32" s="48">
        <v>42</v>
      </c>
      <c r="T32" s="48">
        <v>1</v>
      </c>
      <c r="U32" s="51" t="s">
        <v>391</v>
      </c>
      <c r="V32" s="51" t="s">
        <v>251</v>
      </c>
      <c r="W32" s="51" t="s">
        <v>392</v>
      </c>
      <c r="X32" s="51" t="s">
        <v>270</v>
      </c>
      <c r="Y32" s="48">
        <v>4</v>
      </c>
      <c r="Z32" s="48">
        <v>1.8</v>
      </c>
      <c r="AA32" s="59">
        <f t="shared" si="0"/>
        <v>1.7333333333333334</v>
      </c>
    </row>
    <row r="33" spans="1:27">
      <c r="A33" s="54">
        <v>33</v>
      </c>
      <c r="B33" s="48" t="s">
        <v>393</v>
      </c>
      <c r="C33" s="48" t="s">
        <v>394</v>
      </c>
      <c r="D33" s="48" t="s">
        <v>274</v>
      </c>
      <c r="E33" s="48" t="s">
        <v>225</v>
      </c>
      <c r="F33" s="48" t="s">
        <v>226</v>
      </c>
      <c r="G33" s="48" t="s">
        <v>227</v>
      </c>
      <c r="H33" s="48">
        <v>16</v>
      </c>
      <c r="I33" s="49" t="s">
        <v>395</v>
      </c>
      <c r="J33" s="48">
        <v>0</v>
      </c>
      <c r="K33" s="48">
        <v>38</v>
      </c>
      <c r="L33" s="48">
        <v>2</v>
      </c>
      <c r="M33" s="48">
        <v>2</v>
      </c>
      <c r="N33" s="48">
        <v>0</v>
      </c>
      <c r="O33" s="50">
        <v>-20</v>
      </c>
      <c r="P33" s="48">
        <v>4</v>
      </c>
      <c r="Q33" s="48">
        <v>54</v>
      </c>
      <c r="R33" s="48">
        <v>0</v>
      </c>
      <c r="S33" s="48">
        <v>44</v>
      </c>
      <c r="T33" s="48">
        <v>1</v>
      </c>
      <c r="U33" s="51" t="s">
        <v>396</v>
      </c>
      <c r="V33" s="51" t="s">
        <v>270</v>
      </c>
      <c r="W33" s="51" t="s">
        <v>397</v>
      </c>
      <c r="X33" s="51" t="s">
        <v>251</v>
      </c>
      <c r="Y33" s="48">
        <v>4</v>
      </c>
      <c r="Z33" s="48">
        <v>1.8</v>
      </c>
      <c r="AA33" s="59">
        <f t="shared" si="0"/>
        <v>1.7333333333333334</v>
      </c>
    </row>
    <row r="34" spans="1:27">
      <c r="A34" s="54">
        <v>35</v>
      </c>
      <c r="B34" s="54" t="s">
        <v>398</v>
      </c>
      <c r="C34" s="54" t="s">
        <v>399</v>
      </c>
      <c r="D34" s="55" t="s">
        <v>338</v>
      </c>
      <c r="E34" s="54" t="s">
        <v>400</v>
      </c>
      <c r="F34" s="54" t="s">
        <v>235</v>
      </c>
      <c r="G34" s="54" t="s">
        <v>227</v>
      </c>
      <c r="H34" s="54">
        <v>86</v>
      </c>
      <c r="I34" s="56" t="s">
        <v>401</v>
      </c>
      <c r="J34" s="54">
        <v>1</v>
      </c>
      <c r="K34" s="54">
        <v>36</v>
      </c>
      <c r="L34" s="54">
        <v>1</v>
      </c>
      <c r="M34" s="54">
        <v>17</v>
      </c>
      <c r="N34" s="54">
        <v>2</v>
      </c>
      <c r="O34" s="57">
        <v>-5</v>
      </c>
      <c r="P34" s="54">
        <v>2</v>
      </c>
      <c r="Q34" s="54">
        <v>177</v>
      </c>
      <c r="R34" s="54">
        <v>2</v>
      </c>
      <c r="S34" s="54">
        <v>44</v>
      </c>
      <c r="T34" s="54">
        <v>0</v>
      </c>
      <c r="U34" s="58" t="s">
        <v>402</v>
      </c>
      <c r="V34" s="58" t="s">
        <v>265</v>
      </c>
      <c r="W34" s="58" t="s">
        <v>403</v>
      </c>
      <c r="X34" s="58" t="s">
        <v>270</v>
      </c>
      <c r="Y34" s="54">
        <v>4</v>
      </c>
      <c r="Z34" s="54">
        <v>1.8</v>
      </c>
      <c r="AA34" s="59">
        <f t="shared" si="0"/>
        <v>1.7</v>
      </c>
    </row>
    <row r="35" spans="1:27">
      <c r="A35" s="54">
        <v>36</v>
      </c>
      <c r="B35" s="48" t="s">
        <v>404</v>
      </c>
      <c r="C35" s="48" t="s">
        <v>405</v>
      </c>
      <c r="D35" s="48" t="s">
        <v>338</v>
      </c>
      <c r="E35" s="48" t="s">
        <v>406</v>
      </c>
      <c r="F35" s="48" t="s">
        <v>226</v>
      </c>
      <c r="G35" s="48" t="s">
        <v>227</v>
      </c>
      <c r="H35" s="48">
        <v>86</v>
      </c>
      <c r="I35" s="49" t="s">
        <v>407</v>
      </c>
      <c r="J35" s="48">
        <v>1</v>
      </c>
      <c r="K35" s="48">
        <v>32</v>
      </c>
      <c r="L35" s="48">
        <v>2</v>
      </c>
      <c r="M35" s="48">
        <v>0</v>
      </c>
      <c r="N35" s="48">
        <v>0</v>
      </c>
      <c r="O35" s="50">
        <v>-13</v>
      </c>
      <c r="P35" s="48">
        <v>3</v>
      </c>
      <c r="Q35" s="48">
        <v>82</v>
      </c>
      <c r="R35" s="48">
        <v>0</v>
      </c>
      <c r="S35" s="48">
        <v>36</v>
      </c>
      <c r="T35" s="48">
        <v>0</v>
      </c>
      <c r="U35" s="51" t="s">
        <v>408</v>
      </c>
      <c r="V35" s="51" t="s">
        <v>265</v>
      </c>
      <c r="W35" s="51" t="s">
        <v>409</v>
      </c>
      <c r="X35" s="51" t="s">
        <v>251</v>
      </c>
      <c r="Y35" s="48">
        <v>4</v>
      </c>
      <c r="Z35" s="48">
        <v>1.8</v>
      </c>
      <c r="AA35" s="59">
        <f t="shared" si="0"/>
        <v>1.6666666666666667</v>
      </c>
    </row>
    <row r="36" spans="1:27" s="53" customFormat="1">
      <c r="A36" s="48">
        <v>37</v>
      </c>
      <c r="B36" s="65" t="s">
        <v>410</v>
      </c>
      <c r="C36" s="65" t="s">
        <v>411</v>
      </c>
      <c r="D36" s="65" t="s">
        <v>274</v>
      </c>
      <c r="E36" s="65" t="s">
        <v>256</v>
      </c>
      <c r="F36" s="65" t="s">
        <v>226</v>
      </c>
      <c r="G36" s="78" t="s">
        <v>309</v>
      </c>
      <c r="H36" s="65">
        <v>24</v>
      </c>
      <c r="I36" s="79" t="s">
        <v>412</v>
      </c>
      <c r="J36" s="65">
        <v>1</v>
      </c>
      <c r="K36" s="65">
        <v>41</v>
      </c>
      <c r="L36" s="65">
        <v>2</v>
      </c>
      <c r="M36" s="65">
        <v>8</v>
      </c>
      <c r="N36" s="65">
        <v>1</v>
      </c>
      <c r="O36" s="80">
        <v>-10</v>
      </c>
      <c r="P36" s="65">
        <v>3</v>
      </c>
      <c r="Q36" s="65">
        <v>103</v>
      </c>
      <c r="R36" s="65">
        <v>1</v>
      </c>
      <c r="S36" s="65">
        <v>37</v>
      </c>
      <c r="T36" s="65">
        <v>0</v>
      </c>
      <c r="U36" s="81" t="s">
        <v>413</v>
      </c>
      <c r="V36" s="81" t="s">
        <v>330</v>
      </c>
      <c r="W36" s="81" t="s">
        <v>414</v>
      </c>
      <c r="X36" s="81" t="s">
        <v>270</v>
      </c>
      <c r="Y36" s="65">
        <v>4</v>
      </c>
      <c r="Z36" s="65">
        <v>1.8</v>
      </c>
      <c r="AA36" s="74">
        <f t="shared" si="0"/>
        <v>1.5666666666666667</v>
      </c>
    </row>
    <row r="37" spans="1:27">
      <c r="A37" s="54">
        <v>38</v>
      </c>
      <c r="B37" s="48" t="s">
        <v>415</v>
      </c>
      <c r="C37" s="48" t="s">
        <v>416</v>
      </c>
      <c r="D37" s="48" t="s">
        <v>338</v>
      </c>
      <c r="E37" s="48" t="s">
        <v>293</v>
      </c>
      <c r="F37" s="48" t="s">
        <v>226</v>
      </c>
      <c r="G37" s="48" t="s">
        <v>227</v>
      </c>
      <c r="H37" s="48">
        <v>79</v>
      </c>
      <c r="I37" s="49" t="s">
        <v>417</v>
      </c>
      <c r="J37" s="48">
        <v>0</v>
      </c>
      <c r="K37" s="48">
        <v>37</v>
      </c>
      <c r="L37" s="48">
        <v>2</v>
      </c>
      <c r="M37" s="48">
        <v>9</v>
      </c>
      <c r="N37" s="48">
        <v>0</v>
      </c>
      <c r="O37" s="50">
        <v>-16</v>
      </c>
      <c r="P37" s="48">
        <v>4</v>
      </c>
      <c r="Q37" s="48">
        <v>197</v>
      </c>
      <c r="R37" s="48">
        <v>2</v>
      </c>
      <c r="S37" s="48">
        <v>36</v>
      </c>
      <c r="T37" s="48">
        <v>0</v>
      </c>
      <c r="U37" s="51" t="s">
        <v>361</v>
      </c>
      <c r="V37" s="51" t="s">
        <v>265</v>
      </c>
      <c r="W37" s="51" t="s">
        <v>418</v>
      </c>
      <c r="X37" s="51" t="s">
        <v>270</v>
      </c>
      <c r="Y37" s="48">
        <v>4</v>
      </c>
      <c r="Z37" s="48">
        <v>1.8</v>
      </c>
      <c r="AA37" s="74">
        <f t="shared" si="0"/>
        <v>1.5333333333333334</v>
      </c>
    </row>
    <row r="38" spans="1:27">
      <c r="A38" s="54">
        <v>39</v>
      </c>
      <c r="B38" s="68" t="s">
        <v>419</v>
      </c>
      <c r="C38" s="68" t="s">
        <v>420</v>
      </c>
      <c r="D38" s="68" t="s">
        <v>389</v>
      </c>
      <c r="E38" s="68" t="s">
        <v>256</v>
      </c>
      <c r="F38" s="68" t="s">
        <v>235</v>
      </c>
      <c r="G38" s="69" t="s">
        <v>309</v>
      </c>
      <c r="H38" s="68">
        <v>24</v>
      </c>
      <c r="I38" s="70" t="s">
        <v>396</v>
      </c>
      <c r="J38" s="68">
        <v>2</v>
      </c>
      <c r="K38" s="68">
        <v>45</v>
      </c>
      <c r="L38" s="68">
        <v>1</v>
      </c>
      <c r="M38" s="68">
        <v>6</v>
      </c>
      <c r="N38" s="68">
        <v>0</v>
      </c>
      <c r="O38" s="71">
        <v>-6</v>
      </c>
      <c r="P38" s="68">
        <v>3</v>
      </c>
      <c r="Q38" s="68">
        <v>48</v>
      </c>
      <c r="R38" s="68">
        <v>0</v>
      </c>
      <c r="S38" s="68">
        <v>39</v>
      </c>
      <c r="T38" s="68">
        <v>0</v>
      </c>
      <c r="U38" s="72" t="s">
        <v>408</v>
      </c>
      <c r="V38" s="72" t="s">
        <v>330</v>
      </c>
      <c r="W38" s="72" t="s">
        <v>421</v>
      </c>
      <c r="X38" s="72" t="s">
        <v>265</v>
      </c>
      <c r="Y38" s="68">
        <v>4</v>
      </c>
      <c r="Z38" s="68">
        <v>1.8</v>
      </c>
      <c r="AA38" s="74">
        <f t="shared" si="0"/>
        <v>1.3666666666666667</v>
      </c>
    </row>
    <row r="39" spans="1:27">
      <c r="A39" s="54">
        <v>40</v>
      </c>
      <c r="B39" s="48" t="s">
        <v>422</v>
      </c>
      <c r="C39" s="48" t="s">
        <v>423</v>
      </c>
      <c r="D39" s="48" t="s">
        <v>338</v>
      </c>
      <c r="E39" s="48" t="s">
        <v>293</v>
      </c>
      <c r="F39" s="48" t="s">
        <v>226</v>
      </c>
      <c r="G39" s="48" t="s">
        <v>227</v>
      </c>
      <c r="H39" s="48">
        <v>79</v>
      </c>
      <c r="I39" s="49" t="s">
        <v>424</v>
      </c>
      <c r="J39" s="48">
        <v>1</v>
      </c>
      <c r="K39" s="48">
        <v>20</v>
      </c>
      <c r="L39" s="48">
        <v>1</v>
      </c>
      <c r="M39" s="48">
        <v>0</v>
      </c>
      <c r="N39" s="48">
        <v>0</v>
      </c>
      <c r="O39" s="50">
        <v>-13</v>
      </c>
      <c r="P39" s="48">
        <v>3</v>
      </c>
      <c r="Q39" s="48">
        <v>14</v>
      </c>
      <c r="R39" s="48">
        <v>0</v>
      </c>
      <c r="S39" s="48">
        <v>39</v>
      </c>
      <c r="T39" s="48">
        <v>0</v>
      </c>
      <c r="U39" s="51" t="s">
        <v>425</v>
      </c>
      <c r="V39" s="51" t="s">
        <v>265</v>
      </c>
      <c r="W39" s="51" t="s">
        <v>426</v>
      </c>
      <c r="X39" s="51" t="s">
        <v>265</v>
      </c>
      <c r="Y39" s="48">
        <v>4</v>
      </c>
      <c r="Z39" s="48">
        <v>1.8</v>
      </c>
      <c r="AA39" s="74">
        <f t="shared" si="0"/>
        <v>1.3</v>
      </c>
    </row>
    <row r="40" spans="1:27">
      <c r="A40" s="54">
        <v>41</v>
      </c>
      <c r="B40" s="54" t="s">
        <v>427</v>
      </c>
      <c r="C40" s="54" t="s">
        <v>428</v>
      </c>
      <c r="D40" s="55" t="s">
        <v>274</v>
      </c>
      <c r="E40" s="54" t="s">
        <v>262</v>
      </c>
      <c r="F40" s="54" t="s">
        <v>235</v>
      </c>
      <c r="G40" s="54" t="s">
        <v>227</v>
      </c>
      <c r="H40" s="54">
        <v>16</v>
      </c>
      <c r="I40" s="56" t="s">
        <v>429</v>
      </c>
      <c r="J40" s="54">
        <v>0</v>
      </c>
      <c r="K40" s="54">
        <v>41</v>
      </c>
      <c r="L40" s="54">
        <v>1</v>
      </c>
      <c r="M40" s="54">
        <v>13</v>
      </c>
      <c r="N40" s="54">
        <v>1</v>
      </c>
      <c r="O40" s="57">
        <v>-9</v>
      </c>
      <c r="P40" s="54">
        <v>3</v>
      </c>
      <c r="Q40" s="54">
        <v>6</v>
      </c>
      <c r="R40" s="54">
        <v>0</v>
      </c>
      <c r="S40" s="54">
        <v>43</v>
      </c>
      <c r="T40" s="54">
        <v>0</v>
      </c>
      <c r="U40" s="58" t="s">
        <v>317</v>
      </c>
      <c r="V40" s="58" t="s">
        <v>330</v>
      </c>
      <c r="W40" s="58" t="s">
        <v>430</v>
      </c>
      <c r="X40" s="58" t="s">
        <v>265</v>
      </c>
      <c r="Y40" s="54">
        <v>4</v>
      </c>
      <c r="Z40" s="54">
        <v>1.8</v>
      </c>
      <c r="AA40" s="74">
        <f t="shared" si="0"/>
        <v>1.0666666666666667</v>
      </c>
    </row>
    <row r="41" spans="1:27" s="53" customFormat="1">
      <c r="A41" s="48">
        <v>42</v>
      </c>
      <c r="B41" s="54" t="s">
        <v>431</v>
      </c>
      <c r="C41" s="54" t="s">
        <v>432</v>
      </c>
      <c r="D41" s="55" t="s">
        <v>389</v>
      </c>
      <c r="E41" s="54" t="s">
        <v>370</v>
      </c>
      <c r="F41" s="54" t="s">
        <v>235</v>
      </c>
      <c r="G41" s="54" t="s">
        <v>227</v>
      </c>
      <c r="H41" s="54">
        <v>16</v>
      </c>
      <c r="I41" s="82" t="s">
        <v>384</v>
      </c>
      <c r="J41" s="54">
        <v>0</v>
      </c>
      <c r="K41" s="54">
        <v>23</v>
      </c>
      <c r="L41" s="54">
        <v>0</v>
      </c>
      <c r="M41" s="54">
        <v>6</v>
      </c>
      <c r="N41" s="54">
        <v>0</v>
      </c>
      <c r="O41" s="57">
        <v>-2</v>
      </c>
      <c r="P41" s="54">
        <v>2</v>
      </c>
      <c r="Q41" s="54">
        <v>24</v>
      </c>
      <c r="R41" s="54">
        <v>0</v>
      </c>
      <c r="S41" s="54">
        <v>42</v>
      </c>
      <c r="T41" s="54">
        <v>0</v>
      </c>
      <c r="U41" s="58" t="s">
        <v>433</v>
      </c>
      <c r="V41" s="58" t="s">
        <v>265</v>
      </c>
      <c r="W41" s="58" t="s">
        <v>434</v>
      </c>
      <c r="X41" s="58" t="s">
        <v>330</v>
      </c>
      <c r="Y41" s="54">
        <v>4</v>
      </c>
      <c r="Z41" s="54">
        <v>1.8</v>
      </c>
      <c r="AA41" s="74">
        <f t="shared" si="0"/>
        <v>0.8</v>
      </c>
    </row>
    <row r="42" spans="1:27">
      <c r="A42" s="54">
        <v>44</v>
      </c>
      <c r="B42" s="54" t="s">
        <v>435</v>
      </c>
      <c r="C42" s="54" t="s">
        <v>436</v>
      </c>
      <c r="D42" s="55" t="s">
        <v>274</v>
      </c>
      <c r="E42" s="54" t="s">
        <v>248</v>
      </c>
      <c r="F42" s="54" t="s">
        <v>235</v>
      </c>
      <c r="G42" s="54" t="s">
        <v>227</v>
      </c>
      <c r="H42" s="54">
        <v>16</v>
      </c>
      <c r="I42" s="56" t="s">
        <v>437</v>
      </c>
      <c r="J42" s="54">
        <v>0</v>
      </c>
      <c r="K42" s="54">
        <v>18</v>
      </c>
      <c r="L42" s="54">
        <v>0</v>
      </c>
      <c r="M42" s="54">
        <v>1</v>
      </c>
      <c r="N42" s="54">
        <v>0</v>
      </c>
      <c r="O42" s="57">
        <v>-11</v>
      </c>
      <c r="P42" s="54">
        <v>3</v>
      </c>
      <c r="Q42" s="54">
        <v>25</v>
      </c>
      <c r="R42" s="54">
        <v>0</v>
      </c>
      <c r="S42" s="54">
        <v>32</v>
      </c>
      <c r="T42" s="54">
        <v>0</v>
      </c>
      <c r="U42" s="58" t="s">
        <v>438</v>
      </c>
      <c r="V42" s="58" t="s">
        <v>330</v>
      </c>
      <c r="W42" s="58" t="s">
        <v>439</v>
      </c>
      <c r="X42" s="58" t="s">
        <v>330</v>
      </c>
      <c r="Y42" s="54">
        <v>4</v>
      </c>
      <c r="Z42" s="54">
        <v>1.8</v>
      </c>
      <c r="AA42" s="74">
        <f t="shared" si="0"/>
        <v>0.73333333333333328</v>
      </c>
    </row>
  </sheetData>
  <autoFilter ref="B3:AA3">
    <filterColumn colId="7" showButton="0"/>
    <filterColumn colId="9" showButton="0"/>
    <filterColumn colId="11" showButton="0"/>
    <filterColumn colId="13" showButton="0"/>
    <filterColumn colId="15" showButton="0"/>
    <filterColumn colId="17" showButton="0"/>
    <filterColumn colId="19" showButton="0"/>
    <filterColumn colId="21" showButton="0"/>
    <sortState ref="B4:AA42">
      <sortCondition descending="1" ref="AA3:AA42"/>
    </sortState>
  </autoFilter>
  <mergeCells count="9">
    <mergeCell ref="A1:AA1"/>
    <mergeCell ref="I3:J3"/>
    <mergeCell ref="K3:L3"/>
    <mergeCell ref="M3:N3"/>
    <mergeCell ref="O3:P3"/>
    <mergeCell ref="Q3:R3"/>
    <mergeCell ref="S3:T3"/>
    <mergeCell ref="U3:V3"/>
    <mergeCell ref="W3:X3"/>
  </mergeCells>
  <pageMargins left="0.7" right="0.7" top="0.75" bottom="0.75" header="0.3" footer="0.3"/>
  <pageSetup paperSize="9" scale="46" orientation="landscape" horizontalDpi="4294967293" verticalDpi="4294967293" copies="15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98"/>
  <sheetViews>
    <sheetView view="pageBreakPreview" zoomScaleNormal="100" zoomScaleSheetLayoutView="100" workbookViewId="0">
      <selection activeCell="A84" sqref="A84:XFD84"/>
    </sheetView>
  </sheetViews>
  <sheetFormatPr baseColWidth="10" defaultRowHeight="15"/>
  <cols>
    <col min="1" max="1" width="6.140625" bestFit="1" customWidth="1"/>
    <col min="2" max="2" width="18" customWidth="1"/>
    <col min="3" max="3" width="13" bestFit="1" customWidth="1"/>
    <col min="4" max="4" width="13" style="17" customWidth="1"/>
    <col min="5" max="5" width="10.28515625" style="5" customWidth="1"/>
    <col min="6" max="6" width="18" bestFit="1" customWidth="1"/>
    <col min="7" max="7" width="5.140625" bestFit="1" customWidth="1"/>
  </cols>
  <sheetData>
    <row r="1" spans="1:7" ht="21">
      <c r="A1" s="159" t="s">
        <v>78</v>
      </c>
      <c r="B1" s="159"/>
      <c r="C1" s="159"/>
      <c r="D1" s="159"/>
      <c r="E1" s="159"/>
      <c r="F1" s="159"/>
      <c r="G1" s="159"/>
    </row>
    <row r="3" spans="1:7" ht="30">
      <c r="A3" s="21" t="s">
        <v>192</v>
      </c>
      <c r="B3" s="11" t="s">
        <v>0</v>
      </c>
      <c r="C3" s="11" t="s">
        <v>1</v>
      </c>
      <c r="D3" s="11" t="s">
        <v>75</v>
      </c>
      <c r="E3" s="11" t="s">
        <v>2</v>
      </c>
      <c r="F3" s="11" t="s">
        <v>3</v>
      </c>
      <c r="G3" s="11"/>
    </row>
    <row r="4" spans="1:7">
      <c r="A4" s="3">
        <v>1</v>
      </c>
      <c r="B4" s="12" t="s">
        <v>83</v>
      </c>
      <c r="C4" s="12" t="s">
        <v>84</v>
      </c>
      <c r="D4" s="18">
        <v>37296</v>
      </c>
      <c r="E4" s="6">
        <v>299975</v>
      </c>
      <c r="F4" s="4" t="s">
        <v>62</v>
      </c>
      <c r="G4" s="12">
        <v>1612</v>
      </c>
    </row>
    <row r="5" spans="1:7">
      <c r="A5" s="3">
        <v>2</v>
      </c>
      <c r="B5" s="12" t="s">
        <v>79</v>
      </c>
      <c r="C5" s="12" t="s">
        <v>80</v>
      </c>
      <c r="D5" s="18">
        <v>37309</v>
      </c>
      <c r="E5" s="6">
        <v>317845</v>
      </c>
      <c r="F5" s="4" t="s">
        <v>61</v>
      </c>
      <c r="G5" s="12">
        <v>1608</v>
      </c>
    </row>
    <row r="6" spans="1:7">
      <c r="A6" s="3">
        <v>3</v>
      </c>
      <c r="B6" s="12" t="s">
        <v>85</v>
      </c>
      <c r="C6" s="12" t="s">
        <v>86</v>
      </c>
      <c r="D6" s="18">
        <v>37382</v>
      </c>
      <c r="E6" s="6">
        <v>234186</v>
      </c>
      <c r="F6" s="4" t="s">
        <v>130</v>
      </c>
      <c r="G6" s="12">
        <v>1708</v>
      </c>
    </row>
    <row r="7" spans="1:7">
      <c r="A7" s="3">
        <v>4</v>
      </c>
      <c r="B7" s="12" t="s">
        <v>105</v>
      </c>
      <c r="C7" s="12" t="s">
        <v>106</v>
      </c>
      <c r="D7" s="23">
        <v>37401</v>
      </c>
      <c r="E7" s="6">
        <v>308618</v>
      </c>
      <c r="F7" s="4" t="s">
        <v>132</v>
      </c>
      <c r="G7" s="13">
        <v>3309</v>
      </c>
    </row>
    <row r="8" spans="1:7">
      <c r="A8" s="3">
        <v>5</v>
      </c>
      <c r="B8" s="12" t="s">
        <v>95</v>
      </c>
      <c r="C8" s="12" t="s">
        <v>96</v>
      </c>
      <c r="D8" s="18">
        <v>37408</v>
      </c>
      <c r="E8" s="6">
        <v>257412</v>
      </c>
      <c r="F8" s="4" t="s">
        <v>13</v>
      </c>
      <c r="G8" s="12">
        <v>8602</v>
      </c>
    </row>
    <row r="9" spans="1:7">
      <c r="A9" s="3">
        <v>6</v>
      </c>
      <c r="B9" s="12" t="s">
        <v>65</v>
      </c>
      <c r="C9" s="12" t="s">
        <v>66</v>
      </c>
      <c r="D9" s="16">
        <v>37441</v>
      </c>
      <c r="E9" s="6">
        <v>210071</v>
      </c>
      <c r="F9" s="4" t="s">
        <v>53</v>
      </c>
      <c r="G9" s="12">
        <v>1609</v>
      </c>
    </row>
    <row r="10" spans="1:7">
      <c r="A10" s="3">
        <v>7</v>
      </c>
      <c r="B10" s="12" t="s">
        <v>81</v>
      </c>
      <c r="C10" s="12" t="s">
        <v>82</v>
      </c>
      <c r="D10" s="18">
        <v>37479</v>
      </c>
      <c r="E10" s="6">
        <v>313285</v>
      </c>
      <c r="F10" s="4" t="s">
        <v>123</v>
      </c>
      <c r="G10" s="12">
        <v>1667</v>
      </c>
    </row>
    <row r="11" spans="1:7">
      <c r="A11" s="3">
        <v>8</v>
      </c>
      <c r="B11" s="12" t="s">
        <v>111</v>
      </c>
      <c r="C11" s="12" t="s">
        <v>112</v>
      </c>
      <c r="D11" s="23">
        <v>37495</v>
      </c>
      <c r="E11" s="6">
        <v>295996</v>
      </c>
      <c r="F11" s="3" t="s">
        <v>128</v>
      </c>
      <c r="G11" s="13">
        <v>1606</v>
      </c>
    </row>
    <row r="12" spans="1:7">
      <c r="A12" s="3">
        <v>9</v>
      </c>
      <c r="B12" s="12" t="s">
        <v>108</v>
      </c>
      <c r="C12" s="12" t="s">
        <v>109</v>
      </c>
      <c r="D12" s="18">
        <v>37515</v>
      </c>
      <c r="E12" s="6">
        <v>180228</v>
      </c>
      <c r="F12" s="3" t="s">
        <v>124</v>
      </c>
      <c r="G12" s="12">
        <v>1607</v>
      </c>
    </row>
    <row r="13" spans="1:7">
      <c r="A13" s="3">
        <v>10</v>
      </c>
      <c r="B13" s="12" t="s">
        <v>89</v>
      </c>
      <c r="C13" s="12" t="s">
        <v>90</v>
      </c>
      <c r="D13" s="22">
        <v>37715</v>
      </c>
      <c r="E13" s="6">
        <v>312250</v>
      </c>
      <c r="F13" s="4" t="s">
        <v>62</v>
      </c>
      <c r="G13" s="12">
        <v>1612</v>
      </c>
    </row>
    <row r="14" spans="1:7">
      <c r="A14" s="3">
        <v>11</v>
      </c>
      <c r="B14" s="4" t="s">
        <v>76</v>
      </c>
      <c r="C14" s="4" t="s">
        <v>77</v>
      </c>
      <c r="D14" s="16">
        <v>37730</v>
      </c>
      <c r="E14" s="6">
        <v>303107</v>
      </c>
      <c r="F14" s="3" t="s">
        <v>31</v>
      </c>
      <c r="G14" s="3">
        <v>7900</v>
      </c>
    </row>
    <row r="15" spans="1:7">
      <c r="A15" s="3">
        <v>12</v>
      </c>
      <c r="B15" s="12" t="s">
        <v>93</v>
      </c>
      <c r="C15" s="12" t="s">
        <v>94</v>
      </c>
      <c r="D15" s="18">
        <v>37736</v>
      </c>
      <c r="E15" s="6">
        <v>286809</v>
      </c>
      <c r="F15" s="14" t="s">
        <v>126</v>
      </c>
      <c r="G15" s="12">
        <v>1620</v>
      </c>
    </row>
    <row r="16" spans="1:7">
      <c r="A16" s="3">
        <v>13</v>
      </c>
      <c r="B16" s="12" t="s">
        <v>107</v>
      </c>
      <c r="C16" s="12" t="s">
        <v>90</v>
      </c>
      <c r="D16" s="23">
        <v>37756</v>
      </c>
      <c r="E16" s="6">
        <v>241898</v>
      </c>
      <c r="F16" s="4" t="s">
        <v>130</v>
      </c>
      <c r="G16" s="12">
        <v>1708</v>
      </c>
    </row>
    <row r="17" spans="1:7">
      <c r="A17" s="3">
        <v>14</v>
      </c>
      <c r="B17" s="12" t="s">
        <v>87</v>
      </c>
      <c r="C17" s="12" t="s">
        <v>88</v>
      </c>
      <c r="D17" s="22">
        <v>37806</v>
      </c>
      <c r="E17" s="19">
        <v>294595</v>
      </c>
      <c r="F17" s="4" t="s">
        <v>62</v>
      </c>
      <c r="G17" s="12">
        <v>1612</v>
      </c>
    </row>
    <row r="18" spans="1:7">
      <c r="A18" s="3">
        <v>15</v>
      </c>
      <c r="B18" s="12" t="s">
        <v>39</v>
      </c>
      <c r="C18" s="12" t="s">
        <v>33</v>
      </c>
      <c r="D18" s="18">
        <v>37806</v>
      </c>
      <c r="E18" s="6">
        <v>283171</v>
      </c>
      <c r="F18" s="4" t="s">
        <v>62</v>
      </c>
      <c r="G18" s="12">
        <v>1612</v>
      </c>
    </row>
    <row r="19" spans="1:7">
      <c r="A19" s="3">
        <v>16</v>
      </c>
      <c r="B19" s="4" t="s">
        <v>35</v>
      </c>
      <c r="C19" s="4" t="s">
        <v>36</v>
      </c>
      <c r="D19" s="16">
        <v>37832</v>
      </c>
      <c r="E19" s="9">
        <v>266689</v>
      </c>
      <c r="F19" s="4" t="s">
        <v>34</v>
      </c>
      <c r="G19" s="3">
        <v>8705</v>
      </c>
    </row>
    <row r="20" spans="1:7">
      <c r="A20" s="3">
        <v>17</v>
      </c>
      <c r="B20" s="1" t="s">
        <v>4</v>
      </c>
      <c r="C20" s="1" t="s">
        <v>5</v>
      </c>
      <c r="D20" s="10">
        <v>37841</v>
      </c>
      <c r="E20" s="8" t="s">
        <v>6</v>
      </c>
      <c r="F20" s="1" t="s">
        <v>12</v>
      </c>
      <c r="G20" s="3">
        <v>8600</v>
      </c>
    </row>
    <row r="21" spans="1:7">
      <c r="A21" s="3">
        <v>18</v>
      </c>
      <c r="B21" s="4" t="s">
        <v>150</v>
      </c>
      <c r="C21" s="4" t="s">
        <v>151</v>
      </c>
      <c r="D21" s="16">
        <v>37851</v>
      </c>
      <c r="E21" s="9">
        <v>295331</v>
      </c>
      <c r="F21" s="4" t="s">
        <v>149</v>
      </c>
      <c r="G21" s="3">
        <v>1900</v>
      </c>
    </row>
    <row r="22" spans="1:7">
      <c r="A22" s="3">
        <v>19</v>
      </c>
      <c r="B22" s="12" t="s">
        <v>101</v>
      </c>
      <c r="C22" s="12" t="s">
        <v>102</v>
      </c>
      <c r="D22" s="18">
        <v>37858</v>
      </c>
      <c r="E22" s="6">
        <v>326218</v>
      </c>
      <c r="F22" s="4" t="s">
        <v>62</v>
      </c>
      <c r="G22" s="12">
        <v>1612</v>
      </c>
    </row>
    <row r="23" spans="1:7">
      <c r="A23" s="3">
        <v>20</v>
      </c>
      <c r="B23" s="12" t="s">
        <v>103</v>
      </c>
      <c r="C23" s="12" t="s">
        <v>104</v>
      </c>
      <c r="D23" s="23">
        <v>37885</v>
      </c>
      <c r="E23" s="6">
        <v>311515</v>
      </c>
      <c r="F23" s="4" t="s">
        <v>129</v>
      </c>
      <c r="G23" s="13">
        <v>2400</v>
      </c>
    </row>
    <row r="24" spans="1:7">
      <c r="A24" s="3">
        <v>21</v>
      </c>
      <c r="B24" s="12" t="s">
        <v>91</v>
      </c>
      <c r="C24" s="12" t="s">
        <v>92</v>
      </c>
      <c r="D24" s="18">
        <v>37887</v>
      </c>
      <c r="E24" s="6">
        <v>295345</v>
      </c>
      <c r="F24" s="3" t="s">
        <v>124</v>
      </c>
      <c r="G24" s="12">
        <v>1607</v>
      </c>
    </row>
    <row r="25" spans="1:7">
      <c r="A25" s="3">
        <v>22</v>
      </c>
      <c r="B25" s="12" t="s">
        <v>110</v>
      </c>
      <c r="C25" s="12" t="s">
        <v>86</v>
      </c>
      <c r="D25" s="23">
        <v>37908</v>
      </c>
      <c r="E25" s="6">
        <v>318610</v>
      </c>
      <c r="F25" s="3" t="s">
        <v>129</v>
      </c>
      <c r="G25" s="13">
        <v>2400</v>
      </c>
    </row>
    <row r="26" spans="1:7">
      <c r="A26" s="3">
        <v>23</v>
      </c>
      <c r="B26" s="12" t="s">
        <v>99</v>
      </c>
      <c r="C26" s="12" t="s">
        <v>100</v>
      </c>
      <c r="D26" s="18">
        <v>37973</v>
      </c>
      <c r="E26" s="6"/>
      <c r="F26" s="4" t="s">
        <v>131</v>
      </c>
      <c r="G26" s="12">
        <v>4003</v>
      </c>
    </row>
    <row r="27" spans="1:7">
      <c r="A27" s="3"/>
      <c r="B27" s="12"/>
      <c r="C27" s="12"/>
      <c r="D27" s="18"/>
      <c r="E27" s="6"/>
      <c r="F27" s="4"/>
      <c r="G27" s="12"/>
    </row>
    <row r="28" spans="1:7">
      <c r="A28" s="3"/>
      <c r="B28" s="12"/>
      <c r="C28" s="12"/>
      <c r="D28" s="18"/>
      <c r="E28" s="6"/>
      <c r="F28" s="4"/>
      <c r="G28" s="12"/>
    </row>
    <row r="29" spans="1:7">
      <c r="A29" s="24"/>
      <c r="B29" s="25"/>
      <c r="C29" s="25"/>
      <c r="D29" s="26"/>
      <c r="E29" s="27"/>
      <c r="F29" s="28"/>
      <c r="G29" s="25"/>
    </row>
    <row r="30" spans="1:7">
      <c r="A30" s="3">
        <v>30</v>
      </c>
      <c r="B30" s="12" t="s">
        <v>24</v>
      </c>
      <c r="C30" s="12" t="s">
        <v>64</v>
      </c>
      <c r="D30" s="23">
        <v>38006</v>
      </c>
      <c r="E30" s="6">
        <v>265304</v>
      </c>
      <c r="F30" s="3" t="s">
        <v>12</v>
      </c>
      <c r="G30" s="13">
        <v>8606</v>
      </c>
    </row>
    <row r="31" spans="1:7">
      <c r="A31" s="3">
        <v>31</v>
      </c>
      <c r="B31" s="12" t="s">
        <v>116</v>
      </c>
      <c r="C31" s="12" t="s">
        <v>117</v>
      </c>
      <c r="D31" s="18">
        <v>38021</v>
      </c>
      <c r="E31" s="6">
        <v>326972</v>
      </c>
      <c r="F31" s="3" t="s">
        <v>27</v>
      </c>
      <c r="G31" s="12">
        <v>8609</v>
      </c>
    </row>
    <row r="32" spans="1:7">
      <c r="A32" s="3">
        <v>32</v>
      </c>
      <c r="B32" s="12" t="s">
        <v>63</v>
      </c>
      <c r="C32" s="12" t="s">
        <v>64</v>
      </c>
      <c r="D32" s="16">
        <v>38023</v>
      </c>
      <c r="E32" s="6">
        <v>272165</v>
      </c>
      <c r="F32" s="4" t="s">
        <v>53</v>
      </c>
      <c r="G32" s="12">
        <v>1609</v>
      </c>
    </row>
    <row r="33" spans="1:7">
      <c r="A33" s="3">
        <v>33</v>
      </c>
      <c r="B33" s="4" t="s">
        <v>32</v>
      </c>
      <c r="C33" s="4" t="s">
        <v>33</v>
      </c>
      <c r="D33" s="16">
        <v>38029</v>
      </c>
      <c r="E33" s="9">
        <v>291944</v>
      </c>
      <c r="F33" s="4" t="s">
        <v>34</v>
      </c>
      <c r="G33" s="3">
        <v>8705</v>
      </c>
    </row>
    <row r="34" spans="1:7">
      <c r="A34" s="3">
        <v>34</v>
      </c>
      <c r="B34" s="12" t="s">
        <v>162</v>
      </c>
      <c r="C34" s="12" t="s">
        <v>163</v>
      </c>
      <c r="D34" s="18">
        <v>38070</v>
      </c>
      <c r="E34" s="6">
        <v>348335</v>
      </c>
      <c r="F34" s="3" t="s">
        <v>31</v>
      </c>
      <c r="G34" s="12">
        <v>7900</v>
      </c>
    </row>
    <row r="35" spans="1:7">
      <c r="A35" s="3">
        <v>35</v>
      </c>
      <c r="B35" s="1" t="s">
        <v>7</v>
      </c>
      <c r="C35" s="1" t="s">
        <v>8</v>
      </c>
      <c r="D35" s="10">
        <v>38099</v>
      </c>
      <c r="E35" s="8">
        <v>283157</v>
      </c>
      <c r="F35" s="1" t="s">
        <v>13</v>
      </c>
      <c r="G35" s="3">
        <v>8600</v>
      </c>
    </row>
    <row r="36" spans="1:7">
      <c r="A36" s="3">
        <v>36</v>
      </c>
      <c r="B36" s="12" t="s">
        <v>121</v>
      </c>
      <c r="C36" s="12" t="s">
        <v>122</v>
      </c>
      <c r="D36" s="18">
        <v>38105</v>
      </c>
      <c r="E36" s="6">
        <v>322967</v>
      </c>
      <c r="F36" s="3" t="s">
        <v>124</v>
      </c>
      <c r="G36" s="12">
        <v>1607</v>
      </c>
    </row>
    <row r="37" spans="1:7">
      <c r="A37" s="3">
        <v>37</v>
      </c>
      <c r="B37" s="12" t="s">
        <v>85</v>
      </c>
      <c r="C37" s="12" t="s">
        <v>97</v>
      </c>
      <c r="D37" s="18">
        <v>38106</v>
      </c>
      <c r="E37" s="6">
        <v>272422</v>
      </c>
      <c r="F37" s="4" t="s">
        <v>130</v>
      </c>
      <c r="G37" s="12">
        <v>1708</v>
      </c>
    </row>
    <row r="38" spans="1:7">
      <c r="A38" s="3">
        <v>38</v>
      </c>
      <c r="B38" s="12" t="s">
        <v>190</v>
      </c>
      <c r="C38" s="12" t="s">
        <v>191</v>
      </c>
      <c r="D38" s="18">
        <v>38140</v>
      </c>
      <c r="E38" s="6">
        <v>371953</v>
      </c>
      <c r="F38" s="20" t="s">
        <v>152</v>
      </c>
      <c r="G38" s="12">
        <v>2400</v>
      </c>
    </row>
    <row r="39" spans="1:7">
      <c r="A39" s="3">
        <v>39</v>
      </c>
      <c r="B39" s="12" t="s">
        <v>98</v>
      </c>
      <c r="C39" s="12" t="s">
        <v>92</v>
      </c>
      <c r="D39" s="18">
        <v>38146</v>
      </c>
      <c r="E39" s="6">
        <v>322586</v>
      </c>
      <c r="F39" s="4" t="s">
        <v>50</v>
      </c>
      <c r="G39" s="12">
        <v>1705</v>
      </c>
    </row>
    <row r="40" spans="1:7">
      <c r="A40" s="3">
        <v>40</v>
      </c>
      <c r="B40" s="12" t="s">
        <v>119</v>
      </c>
      <c r="C40" s="12" t="s">
        <v>120</v>
      </c>
      <c r="D40" s="18">
        <v>38149</v>
      </c>
      <c r="E40" s="6"/>
      <c r="F40" s="3" t="s">
        <v>125</v>
      </c>
      <c r="G40" s="12">
        <v>8609</v>
      </c>
    </row>
    <row r="41" spans="1:7">
      <c r="A41" s="3">
        <v>41</v>
      </c>
      <c r="B41" s="4" t="s">
        <v>153</v>
      </c>
      <c r="C41" s="4" t="s">
        <v>73</v>
      </c>
      <c r="D41" s="16">
        <v>38184</v>
      </c>
      <c r="E41" s="9">
        <v>294372</v>
      </c>
      <c r="F41" s="4" t="s">
        <v>152</v>
      </c>
      <c r="G41" s="3">
        <v>3300</v>
      </c>
    </row>
    <row r="42" spans="1:7">
      <c r="A42" s="3">
        <v>42</v>
      </c>
      <c r="B42" s="12" t="s">
        <v>9</v>
      </c>
      <c r="C42" s="12" t="s">
        <v>118</v>
      </c>
      <c r="D42" s="18">
        <v>38258</v>
      </c>
      <c r="E42" s="6">
        <v>285127</v>
      </c>
      <c r="F42" s="3" t="s">
        <v>27</v>
      </c>
      <c r="G42" s="12">
        <v>8609</v>
      </c>
    </row>
    <row r="43" spans="1:7">
      <c r="A43" s="3">
        <v>43</v>
      </c>
      <c r="B43" s="12" t="s">
        <v>114</v>
      </c>
      <c r="C43" s="12" t="s">
        <v>115</v>
      </c>
      <c r="D43" s="18">
        <v>38275</v>
      </c>
      <c r="E43" s="6">
        <v>296995</v>
      </c>
      <c r="F43" s="3" t="s">
        <v>27</v>
      </c>
      <c r="G43" s="12">
        <v>8609</v>
      </c>
    </row>
    <row r="44" spans="1:7">
      <c r="A44" s="3">
        <v>44</v>
      </c>
      <c r="B44" s="4" t="s">
        <v>29</v>
      </c>
      <c r="C44" s="4" t="s">
        <v>30</v>
      </c>
      <c r="D44" s="16">
        <v>38289</v>
      </c>
      <c r="E44" s="9">
        <v>296766</v>
      </c>
      <c r="F44" s="4" t="s">
        <v>31</v>
      </c>
      <c r="G44" s="3">
        <v>7903</v>
      </c>
    </row>
    <row r="45" spans="1:7">
      <c r="A45" s="3">
        <v>45</v>
      </c>
      <c r="B45" s="12" t="s">
        <v>193</v>
      </c>
      <c r="C45" s="12" t="s">
        <v>113</v>
      </c>
      <c r="D45" s="18">
        <v>38348</v>
      </c>
      <c r="E45" s="6">
        <v>252917</v>
      </c>
      <c r="F45" s="3" t="s">
        <v>127</v>
      </c>
      <c r="G45" s="12">
        <v>3309</v>
      </c>
    </row>
    <row r="46" spans="1:7">
      <c r="A46" s="3"/>
      <c r="B46" s="12"/>
      <c r="C46" s="12"/>
      <c r="D46" s="18"/>
      <c r="E46" s="6"/>
      <c r="F46" s="3"/>
      <c r="G46" s="12"/>
    </row>
    <row r="47" spans="1:7">
      <c r="A47" s="3"/>
      <c r="B47" s="12"/>
      <c r="C47" s="12"/>
      <c r="D47" s="18"/>
      <c r="E47" s="6"/>
      <c r="F47" s="3"/>
      <c r="G47" s="12"/>
    </row>
    <row r="48" spans="1:7">
      <c r="A48" s="24"/>
      <c r="B48" s="25"/>
      <c r="C48" s="25"/>
      <c r="D48" s="26"/>
      <c r="E48" s="27"/>
      <c r="F48" s="28"/>
      <c r="G48" s="25"/>
    </row>
    <row r="49" spans="1:7">
      <c r="A49" s="3">
        <v>46</v>
      </c>
      <c r="B49" s="12" t="s">
        <v>169</v>
      </c>
      <c r="C49" s="12" t="s">
        <v>170</v>
      </c>
      <c r="D49" s="18">
        <v>38357</v>
      </c>
      <c r="E49" s="6">
        <v>312155</v>
      </c>
      <c r="F49" s="3" t="s">
        <v>186</v>
      </c>
      <c r="G49" s="12">
        <v>1611</v>
      </c>
    </row>
    <row r="50" spans="1:7">
      <c r="A50" s="3">
        <v>47</v>
      </c>
      <c r="B50" s="4" t="s">
        <v>54</v>
      </c>
      <c r="C50" s="4" t="s">
        <v>56</v>
      </c>
      <c r="D50" s="16">
        <v>38387</v>
      </c>
      <c r="E50" s="6">
        <v>327144</v>
      </c>
      <c r="F50" s="3" t="s">
        <v>61</v>
      </c>
      <c r="G50" s="12">
        <v>1608</v>
      </c>
    </row>
    <row r="51" spans="1:7">
      <c r="A51" s="3">
        <v>48</v>
      </c>
      <c r="B51" s="1" t="s">
        <v>14</v>
      </c>
      <c r="C51" s="1" t="s">
        <v>15</v>
      </c>
      <c r="D51" s="10">
        <v>38409</v>
      </c>
      <c r="E51" s="8">
        <v>296160</v>
      </c>
      <c r="F51" s="1" t="s">
        <v>13</v>
      </c>
      <c r="G51" s="3">
        <v>8600</v>
      </c>
    </row>
    <row r="52" spans="1:7">
      <c r="A52" s="3">
        <v>49</v>
      </c>
      <c r="B52" s="12" t="s">
        <v>187</v>
      </c>
      <c r="C52" s="12" t="s">
        <v>194</v>
      </c>
      <c r="D52" s="18">
        <v>38446</v>
      </c>
      <c r="E52" s="6">
        <v>296608</v>
      </c>
      <c r="F52" s="3" t="s">
        <v>130</v>
      </c>
      <c r="G52" s="12">
        <v>1700</v>
      </c>
    </row>
    <row r="53" spans="1:7">
      <c r="A53" s="3">
        <v>50</v>
      </c>
      <c r="B53" s="4" t="s">
        <v>59</v>
      </c>
      <c r="C53" s="4" t="s">
        <v>60</v>
      </c>
      <c r="D53" s="16">
        <v>38450</v>
      </c>
      <c r="E53" s="6">
        <v>272541</v>
      </c>
      <c r="F53" s="3" t="s">
        <v>61</v>
      </c>
      <c r="G53" s="12">
        <v>1608</v>
      </c>
    </row>
    <row r="54" spans="1:7">
      <c r="A54" s="3">
        <v>51</v>
      </c>
      <c r="B54" s="4" t="s">
        <v>45</v>
      </c>
      <c r="C54" s="4" t="s">
        <v>46</v>
      </c>
      <c r="D54" s="16">
        <v>38456</v>
      </c>
      <c r="E54" s="6">
        <v>339233</v>
      </c>
      <c r="F54" s="3" t="s">
        <v>47</v>
      </c>
      <c r="G54" s="3">
        <v>3300</v>
      </c>
    </row>
    <row r="55" spans="1:7">
      <c r="A55" s="3">
        <v>52</v>
      </c>
      <c r="B55" s="12" t="s">
        <v>183</v>
      </c>
      <c r="C55" s="12" t="s">
        <v>25</v>
      </c>
      <c r="D55" s="18">
        <v>38476</v>
      </c>
      <c r="E55" s="6">
        <v>347583</v>
      </c>
      <c r="F55" s="3" t="s">
        <v>186</v>
      </c>
      <c r="G55" s="12">
        <v>1611</v>
      </c>
    </row>
    <row r="56" spans="1:7">
      <c r="A56" s="3">
        <v>53</v>
      </c>
      <c r="B56" s="12" t="s">
        <v>175</v>
      </c>
      <c r="C56" s="12" t="s">
        <v>176</v>
      </c>
      <c r="D56" s="18">
        <v>38513</v>
      </c>
      <c r="E56" s="6">
        <v>421101</v>
      </c>
      <c r="F56" s="3" t="s">
        <v>186</v>
      </c>
      <c r="G56" s="12">
        <v>1611</v>
      </c>
    </row>
    <row r="57" spans="1:7">
      <c r="A57" s="3">
        <v>54</v>
      </c>
      <c r="B57" s="4" t="s">
        <v>70</v>
      </c>
      <c r="C57" s="4" t="s">
        <v>71</v>
      </c>
      <c r="D57" s="16">
        <v>38523</v>
      </c>
      <c r="E57" s="6">
        <v>206059</v>
      </c>
      <c r="F57" s="3" t="s">
        <v>74</v>
      </c>
      <c r="G57" s="3">
        <v>7900</v>
      </c>
    </row>
    <row r="58" spans="1:7">
      <c r="A58" s="3">
        <v>55</v>
      </c>
      <c r="B58" s="4" t="s">
        <v>69</v>
      </c>
      <c r="C58" s="4" t="s">
        <v>55</v>
      </c>
      <c r="D58" s="16">
        <v>38528</v>
      </c>
      <c r="E58" s="6">
        <v>314482</v>
      </c>
      <c r="F58" s="3" t="s">
        <v>74</v>
      </c>
      <c r="G58" s="3">
        <v>7900</v>
      </c>
    </row>
    <row r="59" spans="1:7">
      <c r="A59" s="3">
        <v>56</v>
      </c>
      <c r="B59" s="12" t="s">
        <v>168</v>
      </c>
      <c r="C59" s="12" t="s">
        <v>55</v>
      </c>
      <c r="D59" s="18">
        <v>38530</v>
      </c>
      <c r="E59" s="6">
        <v>298262</v>
      </c>
      <c r="F59" s="3" t="s">
        <v>186</v>
      </c>
      <c r="G59" s="12">
        <v>1611</v>
      </c>
    </row>
    <row r="60" spans="1:7">
      <c r="A60" s="3">
        <v>57</v>
      </c>
      <c r="B60" s="12" t="s">
        <v>188</v>
      </c>
      <c r="C60" s="12" t="s">
        <v>26</v>
      </c>
      <c r="D60" s="18">
        <v>38542</v>
      </c>
      <c r="E60" s="6">
        <v>296605</v>
      </c>
      <c r="F60" s="3" t="s">
        <v>130</v>
      </c>
      <c r="G60" s="12">
        <v>1700</v>
      </c>
    </row>
    <row r="61" spans="1:7">
      <c r="A61" s="3">
        <v>58</v>
      </c>
      <c r="B61" s="12" t="s">
        <v>160</v>
      </c>
      <c r="C61" s="12" t="s">
        <v>155</v>
      </c>
      <c r="D61" s="18">
        <v>38569</v>
      </c>
      <c r="E61" s="6">
        <v>340010</v>
      </c>
      <c r="F61" s="3" t="s">
        <v>124</v>
      </c>
      <c r="G61" s="12">
        <v>1607</v>
      </c>
    </row>
    <row r="62" spans="1:7">
      <c r="A62" s="3">
        <v>59</v>
      </c>
      <c r="B62" s="12" t="s">
        <v>166</v>
      </c>
      <c r="C62" s="12" t="s">
        <v>167</v>
      </c>
      <c r="D62" s="18">
        <v>38613</v>
      </c>
      <c r="E62" s="6">
        <v>376176</v>
      </c>
      <c r="F62" s="3" t="s">
        <v>152</v>
      </c>
      <c r="G62" s="12">
        <v>2400</v>
      </c>
    </row>
    <row r="63" spans="1:7">
      <c r="A63" s="3">
        <v>60</v>
      </c>
      <c r="B63" s="4" t="s">
        <v>48</v>
      </c>
      <c r="C63" s="4" t="s">
        <v>49</v>
      </c>
      <c r="D63" s="16">
        <v>38648</v>
      </c>
      <c r="E63" s="6">
        <v>308628</v>
      </c>
      <c r="F63" s="3" t="s">
        <v>50</v>
      </c>
      <c r="G63" s="3">
        <v>1705</v>
      </c>
    </row>
    <row r="64" spans="1:7">
      <c r="A64" s="3">
        <v>61</v>
      </c>
      <c r="B64" s="1" t="s">
        <v>28</v>
      </c>
      <c r="C64" s="1" t="s">
        <v>22</v>
      </c>
      <c r="D64" s="10">
        <v>38705</v>
      </c>
      <c r="E64" s="7">
        <v>309678</v>
      </c>
      <c r="F64" s="1" t="s">
        <v>27</v>
      </c>
      <c r="G64" s="12">
        <v>8609</v>
      </c>
    </row>
    <row r="65" spans="1:7">
      <c r="A65" s="3">
        <v>62</v>
      </c>
      <c r="B65" s="2" t="s">
        <v>10</v>
      </c>
      <c r="C65" s="2" t="s">
        <v>11</v>
      </c>
      <c r="D65" s="16">
        <v>38752</v>
      </c>
      <c r="E65" s="6">
        <v>280682</v>
      </c>
      <c r="F65" s="2" t="s">
        <v>12</v>
      </c>
      <c r="G65" s="3">
        <v>8600</v>
      </c>
    </row>
    <row r="66" spans="1:7">
      <c r="A66" s="3">
        <v>63</v>
      </c>
      <c r="B66" s="12" t="s">
        <v>51</v>
      </c>
      <c r="C66" s="12" t="s">
        <v>52</v>
      </c>
      <c r="D66" s="16">
        <v>38762</v>
      </c>
      <c r="E66" s="6">
        <v>249229</v>
      </c>
      <c r="F66" s="4" t="s">
        <v>53</v>
      </c>
      <c r="G66" s="12">
        <v>1609</v>
      </c>
    </row>
    <row r="67" spans="1:7">
      <c r="A67" s="3">
        <v>64</v>
      </c>
      <c r="B67" s="12" t="s">
        <v>171</v>
      </c>
      <c r="C67" s="12" t="s">
        <v>172</v>
      </c>
      <c r="D67" s="18">
        <v>38829</v>
      </c>
      <c r="E67" s="6">
        <v>298267</v>
      </c>
      <c r="F67" s="3" t="s">
        <v>186</v>
      </c>
      <c r="G67" s="12">
        <v>1611</v>
      </c>
    </row>
    <row r="68" spans="1:7">
      <c r="A68" s="3">
        <v>65</v>
      </c>
      <c r="B68" s="4" t="s">
        <v>57</v>
      </c>
      <c r="C68" s="4" t="s">
        <v>58</v>
      </c>
      <c r="D68" s="16">
        <v>38863</v>
      </c>
      <c r="E68" s="6">
        <v>329372</v>
      </c>
      <c r="F68" s="3" t="s">
        <v>61</v>
      </c>
      <c r="G68" s="12">
        <v>1608</v>
      </c>
    </row>
    <row r="69" spans="1:7">
      <c r="A69" s="3">
        <v>66</v>
      </c>
      <c r="B69" s="12" t="s">
        <v>177</v>
      </c>
      <c r="C69" s="12" t="s">
        <v>178</v>
      </c>
      <c r="D69" s="18">
        <v>38875</v>
      </c>
      <c r="E69" s="6">
        <v>421104</v>
      </c>
      <c r="F69" s="3" t="s">
        <v>186</v>
      </c>
      <c r="G69" s="12">
        <v>1611</v>
      </c>
    </row>
    <row r="70" spans="1:7">
      <c r="A70" s="3">
        <v>67</v>
      </c>
      <c r="B70" s="4" t="s">
        <v>37</v>
      </c>
      <c r="C70" s="4" t="s">
        <v>38</v>
      </c>
      <c r="D70" s="16">
        <v>38878</v>
      </c>
      <c r="E70" s="6">
        <v>294594</v>
      </c>
      <c r="F70" s="4" t="s">
        <v>62</v>
      </c>
      <c r="G70" s="12">
        <v>1612</v>
      </c>
    </row>
    <row r="71" spans="1:7">
      <c r="A71" s="3">
        <v>68</v>
      </c>
      <c r="B71" s="1" t="s">
        <v>21</v>
      </c>
      <c r="C71" s="1" t="s">
        <v>23</v>
      </c>
      <c r="D71" s="10">
        <v>38898</v>
      </c>
      <c r="E71" s="7">
        <v>339682</v>
      </c>
      <c r="F71" s="1" t="s">
        <v>27</v>
      </c>
      <c r="G71" s="12">
        <v>8609</v>
      </c>
    </row>
    <row r="72" spans="1:7">
      <c r="A72" s="3">
        <v>69</v>
      </c>
      <c r="B72" s="4" t="s">
        <v>39</v>
      </c>
      <c r="C72" s="4" t="s">
        <v>40</v>
      </c>
      <c r="D72" s="16">
        <v>38904</v>
      </c>
      <c r="E72" s="6">
        <v>314614</v>
      </c>
      <c r="F72" s="4" t="s">
        <v>62</v>
      </c>
      <c r="G72" s="12">
        <v>1612</v>
      </c>
    </row>
    <row r="73" spans="1:7">
      <c r="A73" s="3">
        <v>70</v>
      </c>
      <c r="B73" s="4" t="s">
        <v>65</v>
      </c>
      <c r="C73" s="4" t="s">
        <v>20</v>
      </c>
      <c r="D73" s="16">
        <v>38923</v>
      </c>
      <c r="E73" s="6">
        <v>265873</v>
      </c>
      <c r="F73" s="3" t="s">
        <v>53</v>
      </c>
      <c r="G73" s="12">
        <v>1609</v>
      </c>
    </row>
    <row r="74" spans="1:7">
      <c r="A74" s="3">
        <v>71</v>
      </c>
      <c r="B74" s="1" t="s">
        <v>19</v>
      </c>
      <c r="C74" s="1" t="s">
        <v>20</v>
      </c>
      <c r="D74" s="10">
        <v>38937</v>
      </c>
      <c r="E74" s="7">
        <v>371482</v>
      </c>
      <c r="F74" s="1" t="s">
        <v>27</v>
      </c>
      <c r="G74" s="12">
        <v>8609</v>
      </c>
    </row>
    <row r="75" spans="1:7">
      <c r="A75" s="3">
        <v>72</v>
      </c>
      <c r="B75" s="12" t="s">
        <v>164</v>
      </c>
      <c r="C75" s="12" t="s">
        <v>165</v>
      </c>
      <c r="D75" s="18">
        <v>38958</v>
      </c>
      <c r="E75" s="6">
        <v>349904</v>
      </c>
      <c r="F75" s="3" t="s">
        <v>47</v>
      </c>
      <c r="G75" s="12">
        <v>3311</v>
      </c>
    </row>
    <row r="76" spans="1:7">
      <c r="A76" s="3">
        <v>73</v>
      </c>
      <c r="B76" s="12" t="s">
        <v>159</v>
      </c>
      <c r="C76" s="12" t="s">
        <v>40</v>
      </c>
      <c r="D76" s="18">
        <v>38978</v>
      </c>
      <c r="E76" s="6">
        <v>352004</v>
      </c>
      <c r="F76" s="3" t="s">
        <v>124</v>
      </c>
      <c r="G76" s="12">
        <v>1607</v>
      </c>
    </row>
    <row r="77" spans="1:7">
      <c r="A77" s="3">
        <v>74</v>
      </c>
      <c r="B77" s="4" t="s">
        <v>41</v>
      </c>
      <c r="C77" s="4" t="s">
        <v>42</v>
      </c>
      <c r="D77" s="16">
        <v>38980</v>
      </c>
      <c r="E77" s="6">
        <v>280564</v>
      </c>
      <c r="F77" s="4" t="s">
        <v>62</v>
      </c>
      <c r="G77" s="12">
        <v>1612</v>
      </c>
    </row>
    <row r="78" spans="1:7">
      <c r="A78" s="3">
        <v>75</v>
      </c>
      <c r="B78" s="12" t="s">
        <v>173</v>
      </c>
      <c r="C78" s="12" t="s">
        <v>174</v>
      </c>
      <c r="D78" s="18">
        <v>38995</v>
      </c>
      <c r="E78" s="6">
        <v>298268</v>
      </c>
      <c r="F78" s="3" t="s">
        <v>186</v>
      </c>
      <c r="G78" s="12">
        <v>1611</v>
      </c>
    </row>
    <row r="79" spans="1:7">
      <c r="A79" s="3">
        <v>76</v>
      </c>
      <c r="B79" s="1" t="s">
        <v>24</v>
      </c>
      <c r="C79" s="1" t="s">
        <v>25</v>
      </c>
      <c r="D79" s="10">
        <v>39021</v>
      </c>
      <c r="E79" s="7">
        <v>298606</v>
      </c>
      <c r="F79" s="1" t="s">
        <v>12</v>
      </c>
      <c r="G79" s="3">
        <v>8600</v>
      </c>
    </row>
    <row r="80" spans="1:7">
      <c r="A80" s="3">
        <v>77</v>
      </c>
      <c r="B80" s="12" t="s">
        <v>158</v>
      </c>
      <c r="C80" s="12" t="s">
        <v>154</v>
      </c>
      <c r="D80" s="18">
        <v>39030</v>
      </c>
      <c r="E80" s="6">
        <v>312245</v>
      </c>
      <c r="F80" s="3" t="s">
        <v>124</v>
      </c>
      <c r="G80" s="12">
        <v>1607</v>
      </c>
    </row>
    <row r="81" spans="1:7">
      <c r="A81" s="3">
        <v>78</v>
      </c>
      <c r="B81" s="4" t="s">
        <v>72</v>
      </c>
      <c r="C81" s="4" t="s">
        <v>73</v>
      </c>
      <c r="D81" s="16">
        <v>39074</v>
      </c>
      <c r="E81" s="6">
        <v>287149</v>
      </c>
      <c r="F81" s="3" t="s">
        <v>74</v>
      </c>
      <c r="G81" s="3">
        <v>7900</v>
      </c>
    </row>
    <row r="82" spans="1:7">
      <c r="A82" s="3"/>
      <c r="B82" s="4"/>
      <c r="C82" s="4"/>
      <c r="D82" s="16"/>
      <c r="E82" s="6"/>
      <c r="F82" s="3"/>
      <c r="G82" s="3"/>
    </row>
    <row r="83" spans="1:7">
      <c r="A83" s="3"/>
      <c r="B83" s="4"/>
      <c r="C83" s="4"/>
      <c r="D83" s="16"/>
      <c r="E83" s="6"/>
      <c r="F83" s="3"/>
      <c r="G83" s="3"/>
    </row>
    <row r="84" spans="1:7">
      <c r="A84" s="24"/>
      <c r="B84" s="25"/>
      <c r="C84" s="25"/>
      <c r="D84" s="26"/>
      <c r="E84" s="27"/>
      <c r="F84" s="28"/>
      <c r="G84" s="25"/>
    </row>
    <row r="85" spans="1:7">
      <c r="A85" s="3">
        <v>80</v>
      </c>
      <c r="B85" s="12" t="s">
        <v>161</v>
      </c>
      <c r="C85" s="12" t="s">
        <v>25</v>
      </c>
      <c r="D85" s="18">
        <v>39244</v>
      </c>
      <c r="E85" s="6">
        <v>325152</v>
      </c>
      <c r="F85" s="3" t="s">
        <v>124</v>
      </c>
      <c r="G85" s="12">
        <v>1607</v>
      </c>
    </row>
    <row r="86" spans="1:7">
      <c r="A86" s="3">
        <v>81</v>
      </c>
      <c r="B86" s="2" t="s">
        <v>4</v>
      </c>
      <c r="C86" s="2" t="s">
        <v>26</v>
      </c>
      <c r="D86" s="16">
        <v>39270</v>
      </c>
      <c r="E86" s="6">
        <v>325556</v>
      </c>
      <c r="F86" s="2" t="s">
        <v>12</v>
      </c>
      <c r="G86" s="3">
        <v>8600</v>
      </c>
    </row>
    <row r="87" spans="1:7">
      <c r="A87" s="3">
        <v>82</v>
      </c>
      <c r="B87" s="1" t="s">
        <v>17</v>
      </c>
      <c r="C87" s="1" t="s">
        <v>18</v>
      </c>
      <c r="D87" s="10">
        <v>39283</v>
      </c>
      <c r="E87" s="8">
        <v>339684</v>
      </c>
      <c r="F87" s="1" t="s">
        <v>27</v>
      </c>
      <c r="G87" s="12">
        <v>8609</v>
      </c>
    </row>
    <row r="88" spans="1:7">
      <c r="A88" s="3">
        <v>83</v>
      </c>
      <c r="B88" s="4" t="s">
        <v>43</v>
      </c>
      <c r="C88" s="4" t="s">
        <v>44</v>
      </c>
      <c r="D88" s="16">
        <v>39291</v>
      </c>
      <c r="E88" s="6">
        <v>326214</v>
      </c>
      <c r="F88" s="4" t="s">
        <v>62</v>
      </c>
      <c r="G88" s="12">
        <v>1612</v>
      </c>
    </row>
    <row r="89" spans="1:7">
      <c r="A89" s="3">
        <v>84</v>
      </c>
      <c r="B89" s="4" t="s">
        <v>54</v>
      </c>
      <c r="C89" s="4" t="s">
        <v>55</v>
      </c>
      <c r="D89" s="16">
        <v>39299</v>
      </c>
      <c r="E89" s="6">
        <v>327145</v>
      </c>
      <c r="F89" s="3" t="s">
        <v>61</v>
      </c>
      <c r="G89" s="12">
        <v>1608</v>
      </c>
    </row>
    <row r="90" spans="1:7">
      <c r="A90" s="3">
        <v>85</v>
      </c>
      <c r="B90" s="12" t="s">
        <v>157</v>
      </c>
      <c r="C90" s="12" t="s">
        <v>156</v>
      </c>
      <c r="D90" s="18">
        <v>39352</v>
      </c>
      <c r="E90" s="6">
        <v>347233</v>
      </c>
      <c r="F90" s="3" t="s">
        <v>124</v>
      </c>
      <c r="G90" s="12">
        <v>1607</v>
      </c>
    </row>
    <row r="91" spans="1:7">
      <c r="A91" s="3">
        <v>86</v>
      </c>
      <c r="B91" s="1" t="s">
        <v>9</v>
      </c>
      <c r="C91" s="1" t="s">
        <v>16</v>
      </c>
      <c r="D91" s="10">
        <v>39409</v>
      </c>
      <c r="E91" s="8">
        <v>298443</v>
      </c>
      <c r="F91" s="1" t="s">
        <v>27</v>
      </c>
      <c r="G91" s="12">
        <v>8609</v>
      </c>
    </row>
    <row r="92" spans="1:7">
      <c r="A92" s="3">
        <v>87</v>
      </c>
      <c r="B92" s="12" t="s">
        <v>168</v>
      </c>
      <c r="C92" s="12" t="s">
        <v>179</v>
      </c>
      <c r="D92" s="18">
        <v>39526</v>
      </c>
      <c r="E92" s="6">
        <v>311676</v>
      </c>
      <c r="F92" s="3" t="s">
        <v>186</v>
      </c>
      <c r="G92" s="12">
        <v>1611</v>
      </c>
    </row>
    <row r="93" spans="1:7">
      <c r="A93" s="3">
        <v>88</v>
      </c>
      <c r="B93" s="12" t="s">
        <v>158</v>
      </c>
      <c r="C93" s="12" t="s">
        <v>90</v>
      </c>
      <c r="D93" s="18">
        <v>39548</v>
      </c>
      <c r="E93" s="6">
        <v>371445</v>
      </c>
      <c r="F93" s="3" t="s">
        <v>124</v>
      </c>
      <c r="G93" s="12">
        <v>1607</v>
      </c>
    </row>
    <row r="94" spans="1:7">
      <c r="A94" s="3">
        <v>89</v>
      </c>
      <c r="B94" s="4" t="s">
        <v>67</v>
      </c>
      <c r="C94" s="4" t="s">
        <v>68</v>
      </c>
      <c r="D94" s="16">
        <v>39690</v>
      </c>
      <c r="E94" s="6">
        <v>347541</v>
      </c>
      <c r="F94" s="3" t="s">
        <v>53</v>
      </c>
      <c r="G94" s="12">
        <v>1609</v>
      </c>
    </row>
    <row r="95" spans="1:7">
      <c r="A95" s="3">
        <v>90</v>
      </c>
      <c r="B95" s="12" t="s">
        <v>173</v>
      </c>
      <c r="C95" s="12" t="s">
        <v>182</v>
      </c>
      <c r="D95" s="18">
        <v>39987</v>
      </c>
      <c r="E95" s="6">
        <v>314909</v>
      </c>
      <c r="F95" s="3" t="s">
        <v>186</v>
      </c>
      <c r="G95" s="12">
        <v>1611</v>
      </c>
    </row>
    <row r="96" spans="1:7">
      <c r="A96" s="3">
        <v>91</v>
      </c>
      <c r="B96" s="12" t="s">
        <v>180</v>
      </c>
      <c r="C96" s="12" t="s">
        <v>181</v>
      </c>
      <c r="D96" s="18">
        <v>39989</v>
      </c>
      <c r="E96" s="6">
        <v>347015</v>
      </c>
      <c r="F96" s="3" t="s">
        <v>186</v>
      </c>
      <c r="G96" s="12">
        <v>1611</v>
      </c>
    </row>
    <row r="97" spans="1:7">
      <c r="A97" s="3"/>
      <c r="B97" s="3"/>
      <c r="C97" s="3"/>
      <c r="D97" s="15"/>
      <c r="E97" s="6"/>
      <c r="F97" s="3"/>
      <c r="G97" s="3"/>
    </row>
    <row r="98" spans="1:7">
      <c r="A98" s="3"/>
      <c r="B98" s="3"/>
      <c r="C98" s="3"/>
      <c r="D98" s="15"/>
      <c r="E98" s="6"/>
      <c r="F98" s="3"/>
      <c r="G98" s="3"/>
    </row>
  </sheetData>
  <autoFilter ref="B3:G3">
    <sortState ref="B4:G96">
      <sortCondition ref="D3:D96"/>
    </sortState>
  </autoFilter>
  <mergeCells count="1">
    <mergeCell ref="A1:G1"/>
  </mergeCells>
  <pageMargins left="0.7" right="0.7" top="0.75" bottom="0.75" header="0.3" footer="0.3"/>
  <pageSetup paperSize="9" scale="50" orientation="portrait" copies="12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2"/>
  <sheetViews>
    <sheetView view="pageBreakPreview" zoomScale="136" zoomScaleNormal="100" workbookViewId="0">
      <selection sqref="A1:D12"/>
    </sheetView>
  </sheetViews>
  <sheetFormatPr baseColWidth="10" defaultRowHeight="15"/>
  <cols>
    <col min="1" max="1" width="6.140625" bestFit="1" customWidth="1"/>
    <col min="2" max="2" width="18" customWidth="1"/>
    <col min="3" max="3" width="13" bestFit="1" customWidth="1"/>
    <col min="4" max="4" width="13" style="17" customWidth="1"/>
    <col min="5" max="5" width="10.28515625" style="5" customWidth="1"/>
    <col min="6" max="6" width="18" bestFit="1" customWidth="1"/>
    <col min="7" max="7" width="5.140625" bestFit="1" customWidth="1"/>
  </cols>
  <sheetData>
    <row r="1" spans="1:7">
      <c r="A1" s="3" t="s">
        <v>133</v>
      </c>
      <c r="B1" s="3" t="s">
        <v>199</v>
      </c>
      <c r="C1" s="3" t="s">
        <v>200</v>
      </c>
      <c r="D1" s="160" t="s">
        <v>201</v>
      </c>
      <c r="E1" s="6"/>
      <c r="F1" s="3" t="s">
        <v>138</v>
      </c>
      <c r="G1" s="3" t="s">
        <v>145</v>
      </c>
    </row>
    <row r="2" spans="1:7">
      <c r="A2" s="3" t="s">
        <v>133</v>
      </c>
      <c r="B2" s="3" t="s">
        <v>139</v>
      </c>
      <c r="C2" s="3" t="s">
        <v>140</v>
      </c>
      <c r="D2" s="161"/>
      <c r="E2" s="6"/>
      <c r="F2" s="3" t="s">
        <v>148</v>
      </c>
      <c r="G2" s="3" t="s">
        <v>145</v>
      </c>
    </row>
    <row r="3" spans="1:7">
      <c r="A3" s="3" t="s">
        <v>133</v>
      </c>
      <c r="B3" s="3" t="s">
        <v>135</v>
      </c>
      <c r="C3" s="3" t="s">
        <v>136</v>
      </c>
      <c r="D3" s="161"/>
      <c r="E3" s="6"/>
      <c r="F3" s="3" t="s">
        <v>189</v>
      </c>
      <c r="G3" s="3">
        <v>8600</v>
      </c>
    </row>
    <row r="4" spans="1:7">
      <c r="A4" s="3" t="s">
        <v>133</v>
      </c>
      <c r="B4" s="3" t="s">
        <v>14</v>
      </c>
      <c r="C4" s="3" t="s">
        <v>137</v>
      </c>
      <c r="D4" s="161"/>
      <c r="E4" s="6"/>
      <c r="F4" s="3" t="s">
        <v>189</v>
      </c>
      <c r="G4" s="3">
        <v>8600</v>
      </c>
    </row>
    <row r="5" spans="1:7">
      <c r="A5" s="3" t="s">
        <v>133</v>
      </c>
      <c r="B5" s="3" t="s">
        <v>95</v>
      </c>
      <c r="C5" s="3" t="s">
        <v>134</v>
      </c>
      <c r="D5" s="162"/>
      <c r="E5" s="6"/>
      <c r="F5" s="3" t="s">
        <v>189</v>
      </c>
      <c r="G5" s="3">
        <v>8600</v>
      </c>
    </row>
    <row r="6" spans="1:7">
      <c r="A6" s="24"/>
      <c r="B6" s="24"/>
      <c r="C6" s="24"/>
      <c r="D6" s="43"/>
      <c r="E6" s="27"/>
      <c r="F6" s="24"/>
      <c r="G6" s="24"/>
    </row>
    <row r="7" spans="1:7">
      <c r="A7" s="3" t="s">
        <v>133</v>
      </c>
      <c r="B7" s="3" t="s">
        <v>141</v>
      </c>
      <c r="C7" s="3" t="s">
        <v>142</v>
      </c>
      <c r="D7" s="160" t="s">
        <v>202</v>
      </c>
      <c r="E7" s="6"/>
      <c r="F7" s="3" t="s">
        <v>146</v>
      </c>
      <c r="G7" s="3">
        <v>1600</v>
      </c>
    </row>
    <row r="8" spans="1:7">
      <c r="A8" s="3" t="s">
        <v>133</v>
      </c>
      <c r="B8" s="3" t="s">
        <v>143</v>
      </c>
      <c r="C8" s="3" t="s">
        <v>144</v>
      </c>
      <c r="D8" s="161"/>
      <c r="E8" s="6"/>
      <c r="F8" s="3" t="s">
        <v>147</v>
      </c>
      <c r="G8" s="3">
        <v>1600</v>
      </c>
    </row>
    <row r="9" spans="1:7">
      <c r="A9" s="3" t="s">
        <v>133</v>
      </c>
      <c r="B9" s="20" t="s">
        <v>108</v>
      </c>
      <c r="C9" s="20" t="s">
        <v>158</v>
      </c>
      <c r="D9" s="161"/>
      <c r="E9" s="6"/>
      <c r="F9" s="20" t="s">
        <v>124</v>
      </c>
      <c r="G9" s="20">
        <v>1600</v>
      </c>
    </row>
    <row r="10" spans="1:7">
      <c r="A10" s="3" t="s">
        <v>133</v>
      </c>
      <c r="B10" s="20" t="s">
        <v>184</v>
      </c>
      <c r="C10" s="20" t="s">
        <v>185</v>
      </c>
      <c r="D10" s="161"/>
      <c r="E10" s="6"/>
      <c r="F10" s="20" t="s">
        <v>186</v>
      </c>
      <c r="G10" s="20">
        <v>1600</v>
      </c>
    </row>
    <row r="11" spans="1:7">
      <c r="A11" s="3" t="s">
        <v>133</v>
      </c>
      <c r="B11" s="20" t="s">
        <v>195</v>
      </c>
      <c r="C11" s="20" t="s">
        <v>92</v>
      </c>
      <c r="D11" s="161"/>
      <c r="E11" s="6"/>
      <c r="F11" s="20" t="s">
        <v>196</v>
      </c>
      <c r="G11" s="20">
        <v>1700</v>
      </c>
    </row>
    <row r="12" spans="1:7">
      <c r="A12" s="3" t="s">
        <v>133</v>
      </c>
      <c r="B12" s="20" t="s">
        <v>197</v>
      </c>
      <c r="C12" s="20" t="s">
        <v>198</v>
      </c>
      <c r="D12" s="162"/>
      <c r="E12" s="6"/>
      <c r="F12" s="20" t="s">
        <v>186</v>
      </c>
      <c r="G12" s="20">
        <v>1600</v>
      </c>
    </row>
  </sheetData>
  <mergeCells count="2">
    <mergeCell ref="D1:D5"/>
    <mergeCell ref="D7:D12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4</vt:i4>
      </vt:variant>
    </vt:vector>
  </HeadingPairs>
  <TitlesOfParts>
    <vt:vector size="8" baseType="lpstr">
      <vt:lpstr>LISTE DEPART</vt:lpstr>
      <vt:lpstr>RESULTATS</vt:lpstr>
      <vt:lpstr>ATHLETES</vt:lpstr>
      <vt:lpstr>CADRES</vt:lpstr>
      <vt:lpstr>ATHLETES!Zone_d_impression</vt:lpstr>
      <vt:lpstr>CADRES!Zone_d_impression</vt:lpstr>
      <vt:lpstr>'LISTE DEPART'!Zone_d_impression</vt:lpstr>
      <vt:lpstr>RESULTATS!Zone_d_impression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Proprietaire</dc:creator>
  <cp:lastModifiedBy>CRCK Nouvelle Aquitaine</cp:lastModifiedBy>
  <cp:lastPrinted>2020-02-14T09:01:57Z</cp:lastPrinted>
  <dcterms:created xsi:type="dcterms:W3CDTF">2019-02-07T08:31:59Z</dcterms:created>
  <dcterms:modified xsi:type="dcterms:W3CDTF">2020-02-17T09:39:14Z</dcterms:modified>
</cp:coreProperties>
</file>